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0" windowWidth="15480" windowHeight="11640" activeTab="0"/>
  </bookViews>
  <sheets>
    <sheet name="Gehaltsrechner 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Wolfgang</author>
  </authors>
  <commentList>
    <comment ref="A10" authorId="0">
      <text>
        <r>
          <rPr>
            <b/>
            <sz val="9"/>
            <rFont val="Arial"/>
            <family val="2"/>
          </rPr>
          <t xml:space="preserve">Der Basistarif ist bei privat Versicherten zur Berechnung der Vorsorgepauschale notwendig. Davon wird dann ein erniedrigter (0,67% +PV-Anteil)  Arbeitgeberzuschuss abgezogen.
</t>
        </r>
      </text>
    </comment>
    <comment ref="A9" authorId="0">
      <text>
        <r>
          <rPr>
            <sz val="9"/>
            <rFont val="Arial"/>
            <family val="2"/>
          </rPr>
          <t>Hier den Krankenversicherungsbeitragssatz eintragen bzw. die Prämie der privaten Krankenversicherung. Wird zur Berech-nung der Sozialversicherungsabgaben benötigt und zur Be-rechnung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A17" authorId="0">
      <text>
        <r>
          <rPr>
            <b/>
            <sz val="9"/>
            <rFont val="Arial"/>
            <family val="2"/>
          </rPr>
          <t xml:space="preserve">Hinzurechnungs-betrag mit Minus (-) eingeben
</t>
        </r>
      </text>
    </comment>
  </commentList>
</comments>
</file>

<file path=xl/sharedStrings.xml><?xml version="1.0" encoding="utf-8"?>
<sst xmlns="http://schemas.openxmlformats.org/spreadsheetml/2006/main" count="70" uniqueCount="57">
  <si>
    <t>€</t>
  </si>
  <si>
    <t>im Jahr=1, Monat=2, Woche=3, Tag=4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</si>
  <si>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</si>
  <si>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</si>
  <si>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</si>
  <si>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</si>
  <si>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</si>
  <si>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Solidaritätszuschlag</t>
  </si>
  <si>
    <t>Kirchensteuer</t>
  </si>
  <si>
    <t>sonstige Bezüge, Einmalzahlung</t>
  </si>
  <si>
    <t>Lohnsteuer</t>
  </si>
  <si>
    <t xml:space="preserve">Wie man das Makro in seine eigene Datei (auch mit </t>
  </si>
  <si>
    <t>http://www.parmentier.de/steuer/excelanleitung.htm</t>
  </si>
  <si>
    <t>mehreren Arbeitsmappen) einfügen kann, wird unter</t>
  </si>
  <si>
    <t>beschrieben (mit Beispieldatei)</t>
  </si>
  <si>
    <r>
      <t>eingeben und Eingabe</t>
    </r>
    <r>
      <rPr>
        <b/>
        <sz val="10"/>
        <color indexed="10"/>
        <rFont val="Arial"/>
        <family val="2"/>
      </rPr>
      <t xml:space="preserve"> mit "ENTER"-Taste abschließen.</t>
    </r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</si>
  <si>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(</t>
    </r>
    <r>
      <rPr>
        <u val="single"/>
        <sz val="10"/>
        <rFont val="Arial"/>
        <family val="2"/>
      </rPr>
      <t>nur mit Komma!</t>
    </r>
    <r>
      <rPr>
        <sz val="10"/>
        <rFont val="Arial"/>
        <family val="0"/>
      </rPr>
      <t xml:space="preserve">) </t>
    </r>
  </si>
  <si>
    <t>kinderlos u. über 23jährig (PflegeV)  nein=0 ja=1</t>
  </si>
  <si>
    <r>
      <t xml:space="preserve">400-800 </t>
    </r>
    <r>
      <rPr>
        <sz val="10"/>
        <rFont val="Arial"/>
        <family val="2"/>
      </rPr>
      <t xml:space="preserve">(pro Monat) </t>
    </r>
    <r>
      <rPr>
        <b/>
        <sz val="10"/>
        <rFont val="Arial"/>
        <family val="2"/>
      </rPr>
      <t>Euro-Job</t>
    </r>
    <r>
      <rPr>
        <sz val="10"/>
        <rFont val="Arial"/>
        <family val="0"/>
      </rPr>
      <t xml:space="preserve"> nein=0, ja=1</t>
    </r>
  </si>
  <si>
    <r>
      <t>Bruttolohn</t>
    </r>
  </si>
  <si>
    <t>Aus dem Makro selbst läßt sich direkt ersehen, welche Ein-</t>
  </si>
  <si>
    <t>Das Makro ist FreeWare. Zum Aufrufen  Alt + F11 drücken.</t>
  </si>
  <si>
    <t xml:space="preserve">und Ausgabezellen zum Anpassen an eine eigene Mappe </t>
  </si>
  <si>
    <t>entstprechend zu ändern sind.</t>
  </si>
  <si>
    <t>%/€</t>
  </si>
  <si>
    <t>Altersentlastungsbetrag (Angabe s. Kommentar)</t>
  </si>
  <si>
    <t>Arbeitsstelle in Ostdeutschland nein=0 ja=1</t>
  </si>
  <si>
    <t>Arbeitsstelle in Sachsen nein=0 ja=1</t>
  </si>
  <si>
    <t>zur privaten  Krankenversicherung (incl. PflegeV) übernommen.</t>
  </si>
  <si>
    <t>Dazu Basistarif der PKV angeben (incl. PflegeV) und ob ein</t>
  </si>
  <si>
    <r>
      <t>Krankenversicherung</t>
    </r>
    <r>
      <rPr>
        <sz val="10"/>
        <rFont val="Arial"/>
        <family val="0"/>
      </rPr>
      <t xml:space="preserve"> % bzw. </t>
    </r>
    <r>
      <rPr>
        <b/>
        <sz val="10"/>
        <color indexed="60"/>
        <rFont val="Arial"/>
        <family val="2"/>
      </rPr>
      <t xml:space="preserve">PKV(incl.PflegeV) in € </t>
    </r>
  </si>
  <si>
    <r>
      <t>private KrankenV:</t>
    </r>
    <r>
      <rPr>
        <sz val="10"/>
        <rFont val="Arial"/>
        <family val="2"/>
      </rPr>
      <t xml:space="preserve"> Werte über 20 werden als €-Beitrag </t>
    </r>
  </si>
  <si>
    <t>Arbeitgeberzuschuss nein=0, ja=1</t>
  </si>
  <si>
    <t>Arbeitgeberzuschuss zu berücksichtigen/abzuziehen ist.</t>
  </si>
  <si>
    <r>
      <t xml:space="preserve">PKV Basistarif </t>
    </r>
    <r>
      <rPr>
        <sz val="10"/>
        <color indexed="60"/>
        <rFont val="Arial"/>
        <family val="2"/>
      </rPr>
      <t>(incl. Pflegeversicherung)</t>
    </r>
    <r>
      <rPr>
        <b/>
        <sz val="10"/>
        <color indexed="12"/>
        <rFont val="Arial"/>
        <family val="2"/>
      </rPr>
      <t xml:space="preserve"> im Monat</t>
    </r>
  </si>
  <si>
    <t>gesetzliche Abzüge</t>
  </si>
  <si>
    <r>
      <t>(Jahres)lohnsteuerfrei-/hinzurechnungsbetrag</t>
    </r>
    <r>
      <rPr>
        <b/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aus LSt-Karte</t>
    </r>
  </si>
  <si>
    <t xml:space="preserve">Basistarif freiwillig bei der GKV-Versicherter: </t>
  </si>
  <si>
    <t>9,95% Rentenversicherung</t>
  </si>
  <si>
    <t>Ergebnis</t>
  </si>
  <si>
    <r>
      <t>vom FA mitgeteilter Ehegattenfaktor (</t>
    </r>
    <r>
      <rPr>
        <sz val="10"/>
        <color indexed="10"/>
        <rFont val="Arial"/>
        <family val="2"/>
      </rPr>
      <t>nur bei StKl IV</t>
    </r>
    <r>
      <rPr>
        <sz val="10"/>
        <color indexed="12"/>
        <rFont val="Arial"/>
        <family val="2"/>
      </rPr>
      <t>)</t>
    </r>
  </si>
  <si>
    <t>Empfänger von Versorgungsbezügen ja=1 nein=0</t>
  </si>
  <si>
    <t>Erstbezugsjahr von Versorgungsbezug</t>
  </si>
  <si>
    <r>
      <t xml:space="preserve">Nettolohn </t>
    </r>
    <r>
      <rPr>
        <b/>
        <sz val="10"/>
        <color indexed="57"/>
        <rFont val="Arial"/>
        <family val="2"/>
      </rPr>
      <t>(oder Wunsch-Netto hier eingeben)</t>
    </r>
  </si>
  <si>
    <t>Sonstige Abzüge vom Bruttogehalt</t>
  </si>
  <si>
    <t>1,5% Arbeitslosenversicherung</t>
  </si>
  <si>
    <r>
      <t>Krankenversicherung:</t>
    </r>
    <r>
      <rPr>
        <sz val="10"/>
        <rFont val="Arial"/>
        <family val="2"/>
      </rPr>
      <t xml:space="preserve"> Beitragssatz 15,5%, reduziert 14,9%</t>
    </r>
  </si>
  <si>
    <r>
      <t xml:space="preserve">Makro zur Lohnsteuerberechnung 2011
</t>
    </r>
    <r>
      <rPr>
        <sz val="10"/>
        <color indexed="12"/>
        <rFont val="Arial"/>
        <family val="2"/>
      </rPr>
      <t>Funktionserweiterung (Wunschnetto etc) von
Jürgen Stessun, Berlin           29.12.2010</t>
    </r>
    <r>
      <rPr>
        <b/>
        <sz val="12"/>
        <color indexed="12"/>
        <rFont val="Arial"/>
        <family val="2"/>
      </rPr>
      <t xml:space="preserve">                               </t>
    </r>
  </si>
  <si>
    <r>
      <t xml:space="preserve">Beitragssatz </t>
    </r>
    <r>
      <rPr>
        <u val="single"/>
        <sz val="10"/>
        <color indexed="12"/>
        <rFont val="Arial"/>
        <family val="2"/>
      </rPr>
      <t>inkl.</t>
    </r>
    <r>
      <rPr>
        <sz val="10"/>
        <color indexed="12"/>
        <rFont val="Arial"/>
        <family val="2"/>
      </rPr>
      <t xml:space="preserve"> 0,9% Arbeitnehmersonderbeitrag eingeben!</t>
    </r>
  </si>
  <si>
    <t>Summe früherer Einmalzahlungen in 2011</t>
  </si>
  <si>
    <t>?</t>
  </si>
  <si>
    <t>im Bruttolohn enhaltenen Versorgungsbezüge</t>
  </si>
  <si>
    <t>damaliger Versorgungsbezug im ersten vollen Monat</t>
  </si>
  <si>
    <t>(3.750x14,6%) = 542,03 € + PV (x 1,95%) = 615,16 €/Monat</t>
  </si>
  <si>
    <t>Berücksichtigung des erhöhten Arbeitnehmerfreibetrags von 1000 € (Bundesratsbeschluss vom 23.9.2011) nur auf Jahresbasis.</t>
  </si>
  <si>
    <t>Stand 5.12.2011</t>
  </si>
  <si>
    <t xml:space="preserve">Zur Berücksichtigung des erhöhten Arbeitnehmerfreibetrags im Dezember 2011 bei Monatslohn als Jahreslohnsteuerfreibetrag (gegebenfalls zusätzlich)  den Betrag von 960 Euro eintragen, um den erhöhten Freibetrag auf einmal zu berücksichtigen.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</si>
</sst>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"/>
    <numFmt numFmtId="174" formatCode="0.000"/>
    <numFmt numFmtId="175" formatCode="#,##0.00\ &quot;€&quot;"/>
  </numFmts>
  <fonts count="6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b/>
      <sz val="10"/>
      <color indexed="57"/>
      <name val="Arial"/>
      <family val="2"/>
    </font>
    <font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color indexed="10"/>
      <name val="Arial"/>
      <family val="2"/>
    </font>
    <font>
      <sz val="10"/>
      <name val="Arial Baltic"/>
      <family val="2"/>
    </font>
    <font>
      <b/>
      <sz val="26"/>
      <color indexed="12"/>
      <name val="VAG Round"/>
      <family val="5"/>
    </font>
    <font>
      <b/>
      <sz val="9"/>
      <name val="Arial"/>
      <family val="2"/>
    </font>
    <font>
      <sz val="10"/>
      <color indexed="56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8" fillId="0" borderId="0" xfId="48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 horizontal="right" wrapText="1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36" borderId="12" xfId="0" applyFont="1" applyFill="1" applyBorder="1" applyAlignment="1">
      <alignment/>
    </xf>
    <xf numFmtId="0" fontId="0" fillId="37" borderId="13" xfId="0" applyFill="1" applyBorder="1" applyAlignment="1">
      <alignment horizontal="center"/>
    </xf>
    <xf numFmtId="174" fontId="2" fillId="0" borderId="10" xfId="0" applyNumberFormat="1" applyFont="1" applyBorder="1" applyAlignment="1">
      <alignment/>
    </xf>
    <xf numFmtId="3" fontId="0" fillId="38" borderId="11" xfId="0" applyNumberForma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4" fontId="0" fillId="35" borderId="10" xfId="0" applyNumberFormat="1" applyFill="1" applyBorder="1" applyAlignment="1">
      <alignment/>
    </xf>
    <xf numFmtId="0" fontId="0" fillId="35" borderId="15" xfId="0" applyFill="1" applyBorder="1" applyAlignment="1">
      <alignment horizontal="center"/>
    </xf>
    <xf numFmtId="4" fontId="3" fillId="35" borderId="16" xfId="0" applyNumberFormat="1" applyFont="1" applyFill="1" applyBorder="1" applyAlignment="1">
      <alignment/>
    </xf>
    <xf numFmtId="0" fontId="12" fillId="35" borderId="17" xfId="0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0" fontId="1" fillId="37" borderId="19" xfId="0" applyFont="1" applyFill="1" applyBorder="1" applyAlignment="1">
      <alignment/>
    </xf>
    <xf numFmtId="0" fontId="7" fillId="37" borderId="18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174" fontId="20" fillId="38" borderId="11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3" fillId="35" borderId="16" xfId="0" applyFont="1" applyFill="1" applyBorder="1" applyAlignment="1">
      <alignment/>
    </xf>
    <xf numFmtId="0" fontId="0" fillId="39" borderId="19" xfId="0" applyFill="1" applyBorder="1" applyAlignment="1">
      <alignment/>
    </xf>
    <xf numFmtId="4" fontId="0" fillId="39" borderId="10" xfId="0" applyNumberFormat="1" applyFill="1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2" fontId="0" fillId="37" borderId="18" xfId="0" applyNumberFormat="1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4" fontId="5" fillId="36" borderId="19" xfId="0" applyNumberFormat="1" applyFont="1" applyFill="1" applyBorder="1" applyAlignment="1">
      <alignment/>
    </xf>
    <xf numFmtId="0" fontId="14" fillId="36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59" applyFont="1" applyFill="1" applyAlignment="1">
      <alignment/>
    </xf>
    <xf numFmtId="0" fontId="0" fillId="0" borderId="0" xfId="0" applyFill="1" applyBorder="1" applyAlignment="1">
      <alignment horizontal="center"/>
    </xf>
    <xf numFmtId="44" fontId="0" fillId="0" borderId="0" xfId="59" applyFont="1" applyFill="1" applyBorder="1" applyAlignment="1">
      <alignment/>
    </xf>
    <xf numFmtId="0" fontId="3" fillId="0" borderId="14" xfId="0" applyFont="1" applyFill="1" applyBorder="1" applyAlignment="1">
      <alignment horizontal="left" vertical="center"/>
    </xf>
    <xf numFmtId="0" fontId="0" fillId="37" borderId="11" xfId="0" applyFont="1" applyFill="1" applyBorder="1" applyAlignment="1">
      <alignment/>
    </xf>
    <xf numFmtId="0" fontId="0" fillId="37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175" fontId="29" fillId="0" borderId="10" xfId="0" applyNumberFormat="1" applyFont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left" vertical="center" wrapText="1"/>
    </xf>
    <xf numFmtId="7" fontId="29" fillId="0" borderId="19" xfId="59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35" borderId="22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8" fillId="0" borderId="0" xfId="48" applyFill="1" applyBorder="1" applyAlignment="1" applyProtection="1">
      <alignment/>
      <protection/>
    </xf>
    <xf numFmtId="0" fontId="4" fillId="36" borderId="15" xfId="0" applyFont="1" applyFill="1" applyBorder="1" applyAlignment="1">
      <alignment horizontal="right"/>
    </xf>
    <xf numFmtId="0" fontId="4" fillId="36" borderId="13" xfId="0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5" fillId="37" borderId="16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8" fillId="0" borderId="0" xfId="48" applyBorder="1" applyAlignment="1" applyProtection="1">
      <alignment/>
      <protection/>
    </xf>
    <xf numFmtId="0" fontId="8" fillId="0" borderId="14" xfId="48" applyBorder="1" applyAlignment="1" applyProtection="1">
      <alignment/>
      <protection/>
    </xf>
    <xf numFmtId="0" fontId="8" fillId="33" borderId="14" xfId="48" applyFill="1" applyBorder="1" applyAlignment="1" applyProtection="1">
      <alignment horizontal="left"/>
      <protection/>
    </xf>
    <xf numFmtId="0" fontId="22" fillId="36" borderId="2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40" borderId="17" xfId="0" applyFont="1" applyFill="1" applyBorder="1" applyAlignment="1">
      <alignment horizontal="center" wrapText="1"/>
    </xf>
    <xf numFmtId="0" fontId="0" fillId="40" borderId="17" xfId="0" applyFill="1" applyBorder="1" applyAlignment="1">
      <alignment horizontal="center" wrapText="1"/>
    </xf>
    <xf numFmtId="0" fontId="11" fillId="40" borderId="24" xfId="0" applyFont="1" applyFill="1" applyBorder="1" applyAlignment="1">
      <alignment horizontal="center" wrapText="1"/>
    </xf>
    <xf numFmtId="0" fontId="0" fillId="40" borderId="25" xfId="0" applyFill="1" applyBorder="1" applyAlignment="1">
      <alignment horizontal="center" wrapText="1"/>
    </xf>
    <xf numFmtId="0" fontId="0" fillId="40" borderId="12" xfId="0" applyFill="1" applyBorder="1" applyAlignment="1">
      <alignment horizontal="center" wrapText="1"/>
    </xf>
    <xf numFmtId="0" fontId="0" fillId="40" borderId="15" xfId="0" applyFill="1" applyBorder="1" applyAlignment="1">
      <alignment horizontal="center" wrapText="1"/>
    </xf>
    <xf numFmtId="0" fontId="0" fillId="40" borderId="13" xfId="0" applyFill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BEAFA"/>
      <rgbColor rgb="00D2D2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excelanleitung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1"/>
  <sheetViews>
    <sheetView tabSelected="1" zoomScale="95" zoomScaleNormal="95" zoomScalePageLayoutView="0" workbookViewId="0" topLeftCell="A1">
      <selection activeCell="B2" sqref="B2"/>
    </sheetView>
  </sheetViews>
  <sheetFormatPr defaultColWidth="11.421875" defaultRowHeight="12.75"/>
  <cols>
    <col min="1" max="1" width="50.8515625" style="0" customWidth="1"/>
    <col min="2" max="2" width="12.00390625" style="0" customWidth="1"/>
    <col min="3" max="3" width="3.7109375" style="0" customWidth="1"/>
    <col min="4" max="4" width="1.7109375" style="0" customWidth="1"/>
    <col min="5" max="5" width="48.8515625" style="0" customWidth="1"/>
    <col min="6" max="6" width="12.140625" style="2" customWidth="1"/>
    <col min="7" max="7" width="11.421875" style="2" customWidth="1"/>
    <col min="8" max="11" width="11.421875" style="1" customWidth="1"/>
  </cols>
  <sheetData>
    <row r="1" spans="1:11" ht="13.5" customHeight="1">
      <c r="A1" s="80"/>
      <c r="B1" s="72"/>
      <c r="C1" s="34"/>
      <c r="D1" s="114" t="s">
        <v>47</v>
      </c>
      <c r="E1" s="115"/>
      <c r="F1" s="108" t="s">
        <v>50</v>
      </c>
      <c r="G1" s="5"/>
      <c r="H1" s="5"/>
      <c r="I1" s="5"/>
      <c r="J1" s="5"/>
      <c r="K1" s="5"/>
    </row>
    <row r="2" spans="1:11" ht="12.75" customHeight="1">
      <c r="A2" s="71" t="s">
        <v>19</v>
      </c>
      <c r="B2" s="11">
        <v>2000</v>
      </c>
      <c r="C2" s="9" t="s">
        <v>0</v>
      </c>
      <c r="D2" s="116"/>
      <c r="E2" s="117"/>
      <c r="F2" s="109"/>
      <c r="H2" s="2"/>
      <c r="I2" s="2"/>
      <c r="J2" s="2"/>
      <c r="K2" s="2"/>
    </row>
    <row r="3" spans="1:11" ht="12.75" customHeight="1" thickBot="1">
      <c r="A3" s="35" t="s">
        <v>1</v>
      </c>
      <c r="B3" s="4">
        <v>2</v>
      </c>
      <c r="C3" s="9"/>
      <c r="D3" s="116"/>
      <c r="E3" s="117"/>
      <c r="F3" s="110"/>
      <c r="H3"/>
      <c r="I3"/>
      <c r="J3"/>
      <c r="K3"/>
    </row>
    <row r="4" spans="1:11" ht="12.75" customHeight="1" thickTop="1">
      <c r="A4" s="35" t="s">
        <v>2</v>
      </c>
      <c r="B4" s="4">
        <v>1</v>
      </c>
      <c r="C4" s="36"/>
      <c r="D4" s="53"/>
      <c r="E4" s="70"/>
      <c r="F4" s="66"/>
      <c r="G4" s="5"/>
      <c r="H4"/>
      <c r="I4"/>
      <c r="J4"/>
      <c r="K4"/>
    </row>
    <row r="5" spans="1:11" ht="12.75" customHeight="1">
      <c r="A5" s="37" t="s">
        <v>40</v>
      </c>
      <c r="B5" s="20">
        <v>0.9</v>
      </c>
      <c r="C5" s="38"/>
      <c r="D5" s="67"/>
      <c r="E5" s="68" t="s">
        <v>41</v>
      </c>
      <c r="F5" s="69">
        <v>0</v>
      </c>
      <c r="G5" s="64"/>
      <c r="H5"/>
      <c r="I5"/>
      <c r="J5"/>
      <c r="K5"/>
    </row>
    <row r="6" spans="1:11" ht="12.75" customHeight="1">
      <c r="A6" s="35" t="s">
        <v>3</v>
      </c>
      <c r="B6" s="4">
        <v>0</v>
      </c>
      <c r="C6" s="9"/>
      <c r="D6" s="73"/>
      <c r="E6" s="74" t="s">
        <v>51</v>
      </c>
      <c r="F6" s="75">
        <v>0</v>
      </c>
      <c r="G6" s="65"/>
      <c r="H6"/>
      <c r="I6"/>
      <c r="J6"/>
      <c r="K6"/>
    </row>
    <row r="7" spans="1:11" ht="12.75" customHeight="1">
      <c r="A7" s="35" t="s">
        <v>4</v>
      </c>
      <c r="B7" s="4">
        <v>0</v>
      </c>
      <c r="C7" s="9"/>
      <c r="D7" s="73"/>
      <c r="E7" s="74" t="s">
        <v>42</v>
      </c>
      <c r="F7" s="76">
        <v>2011</v>
      </c>
      <c r="H7"/>
      <c r="I7"/>
      <c r="J7"/>
      <c r="K7"/>
    </row>
    <row r="8" spans="1:11" ht="12.75" customHeight="1" thickBot="1">
      <c r="A8" s="35" t="s">
        <v>5</v>
      </c>
      <c r="B8" s="4">
        <v>9</v>
      </c>
      <c r="C8" s="9" t="s">
        <v>6</v>
      </c>
      <c r="D8" s="77"/>
      <c r="E8" s="78" t="s">
        <v>52</v>
      </c>
      <c r="F8" s="79">
        <v>1000</v>
      </c>
      <c r="H8"/>
      <c r="I8"/>
      <c r="J8"/>
      <c r="K8"/>
    </row>
    <row r="9" spans="1:11" ht="12.75">
      <c r="A9" s="39" t="s">
        <v>30</v>
      </c>
      <c r="B9" s="57">
        <v>15.5</v>
      </c>
      <c r="C9" s="19" t="s">
        <v>24</v>
      </c>
      <c r="D9" s="15"/>
      <c r="E9" s="91" t="s">
        <v>46</v>
      </c>
      <c r="F9" s="92"/>
      <c r="G9" s="62"/>
      <c r="H9"/>
      <c r="I9"/>
      <c r="J9"/>
      <c r="K9"/>
    </row>
    <row r="10" spans="1:11" ht="12.75">
      <c r="A10" s="40" t="s">
        <v>34</v>
      </c>
      <c r="B10" s="54">
        <v>0</v>
      </c>
      <c r="C10" s="30" t="s">
        <v>0</v>
      </c>
      <c r="D10" s="14"/>
      <c r="E10" s="93" t="s">
        <v>48</v>
      </c>
      <c r="F10" s="94"/>
      <c r="G10" s="63"/>
      <c r="H10"/>
      <c r="I10"/>
      <c r="J10"/>
      <c r="K10"/>
    </row>
    <row r="11" spans="1:11" ht="12.75">
      <c r="A11" s="41" t="s">
        <v>32</v>
      </c>
      <c r="B11" s="31">
        <v>0</v>
      </c>
      <c r="C11" s="32"/>
      <c r="D11" s="15"/>
      <c r="E11" s="95" t="s">
        <v>31</v>
      </c>
      <c r="F11" s="92"/>
      <c r="G11" s="63"/>
      <c r="H11"/>
      <c r="I11"/>
      <c r="J11"/>
      <c r="K11"/>
    </row>
    <row r="12" spans="1:11" ht="12.75">
      <c r="A12" s="35" t="s">
        <v>17</v>
      </c>
      <c r="B12" s="4">
        <v>1</v>
      </c>
      <c r="C12" s="9"/>
      <c r="D12" s="15"/>
      <c r="E12" s="96" t="s">
        <v>28</v>
      </c>
      <c r="F12" s="97"/>
      <c r="G12" s="63"/>
      <c r="H12"/>
      <c r="I12"/>
      <c r="J12"/>
      <c r="K12"/>
    </row>
    <row r="13" spans="1:11" ht="12.75">
      <c r="A13" s="35" t="s">
        <v>26</v>
      </c>
      <c r="B13" s="4">
        <v>0</v>
      </c>
      <c r="C13" s="17"/>
      <c r="D13" s="15"/>
      <c r="E13" s="98" t="s">
        <v>29</v>
      </c>
      <c r="F13" s="99"/>
      <c r="G13" s="63"/>
      <c r="H13"/>
      <c r="I13"/>
      <c r="J13"/>
      <c r="K13"/>
    </row>
    <row r="14" spans="1:11" ht="12.75">
      <c r="A14" s="35" t="s">
        <v>27</v>
      </c>
      <c r="B14" s="4">
        <v>0</v>
      </c>
      <c r="C14" s="9"/>
      <c r="D14" s="16"/>
      <c r="E14" s="98" t="s">
        <v>33</v>
      </c>
      <c r="F14" s="99"/>
      <c r="G14" s="65"/>
      <c r="H14"/>
      <c r="I14"/>
      <c r="J14"/>
      <c r="K14"/>
    </row>
    <row r="15" spans="1:11" ht="13.5" customHeight="1">
      <c r="A15" s="42" t="s">
        <v>25</v>
      </c>
      <c r="B15" s="4">
        <v>0</v>
      </c>
      <c r="C15" s="9"/>
      <c r="D15" s="16"/>
      <c r="E15" s="100" t="s">
        <v>37</v>
      </c>
      <c r="F15" s="101"/>
      <c r="H15"/>
      <c r="I15"/>
      <c r="J15"/>
      <c r="K15"/>
    </row>
    <row r="16" spans="1:11" ht="12.75">
      <c r="A16" s="43" t="s">
        <v>18</v>
      </c>
      <c r="B16" s="33">
        <v>0</v>
      </c>
      <c r="C16" s="9"/>
      <c r="D16" s="16"/>
      <c r="E16" s="96" t="s">
        <v>53</v>
      </c>
      <c r="F16" s="97"/>
      <c r="H16"/>
      <c r="I16"/>
      <c r="J16"/>
      <c r="K16"/>
    </row>
    <row r="17" spans="1:11" ht="12.75">
      <c r="A17" s="44" t="s">
        <v>36</v>
      </c>
      <c r="B17" s="24">
        <v>0</v>
      </c>
      <c r="C17" s="9" t="s">
        <v>0</v>
      </c>
      <c r="D17" s="13"/>
      <c r="E17" s="84"/>
      <c r="F17" s="84"/>
      <c r="H17"/>
      <c r="I17"/>
      <c r="J17"/>
      <c r="K17"/>
    </row>
    <row r="18" spans="1:11" ht="12.75">
      <c r="A18" s="45" t="s">
        <v>9</v>
      </c>
      <c r="B18" s="24">
        <v>0</v>
      </c>
      <c r="C18" s="9" t="s">
        <v>0</v>
      </c>
      <c r="D18" s="13"/>
      <c r="E18" s="85" t="s">
        <v>21</v>
      </c>
      <c r="F18" s="85"/>
      <c r="H18"/>
      <c r="I18"/>
      <c r="J18"/>
      <c r="K18"/>
    </row>
    <row r="19" spans="1:11" ht="12.75">
      <c r="A19" s="46" t="s">
        <v>49</v>
      </c>
      <c r="B19" s="24">
        <v>0</v>
      </c>
      <c r="C19" s="23" t="s">
        <v>0</v>
      </c>
      <c r="D19" s="13"/>
      <c r="E19" s="84" t="s">
        <v>20</v>
      </c>
      <c r="F19" s="84"/>
      <c r="H19"/>
      <c r="I19"/>
      <c r="J19"/>
      <c r="K19"/>
    </row>
    <row r="20" spans="1:11" ht="12.75">
      <c r="A20" s="46"/>
      <c r="B20" s="25"/>
      <c r="C20" s="23"/>
      <c r="D20" s="13"/>
      <c r="E20" s="84" t="s">
        <v>22</v>
      </c>
      <c r="F20" s="84"/>
      <c r="H20"/>
      <c r="I20"/>
      <c r="J20"/>
      <c r="K20"/>
    </row>
    <row r="21" spans="1:11" ht="12.75">
      <c r="A21" s="47" t="s">
        <v>39</v>
      </c>
      <c r="B21" s="21"/>
      <c r="C21" s="22"/>
      <c r="D21" s="13"/>
      <c r="E21" s="85" t="s">
        <v>23</v>
      </c>
      <c r="F21" s="85"/>
      <c r="H21"/>
      <c r="I21"/>
      <c r="J21"/>
      <c r="K21"/>
    </row>
    <row r="22" spans="1:11" ht="12.75">
      <c r="A22" s="48" t="s">
        <v>10</v>
      </c>
      <c r="B22" s="26">
        <v>220.66</v>
      </c>
      <c r="C22" s="49" t="s">
        <v>0</v>
      </c>
      <c r="D22" s="13"/>
      <c r="E22" s="84" t="s">
        <v>16</v>
      </c>
      <c r="F22" s="84"/>
      <c r="H22"/>
      <c r="I22"/>
      <c r="J22"/>
      <c r="K22"/>
    </row>
    <row r="23" spans="1:11" ht="12.75">
      <c r="A23" s="48" t="s">
        <v>7</v>
      </c>
      <c r="B23" s="26">
        <v>12.13</v>
      </c>
      <c r="C23" s="49" t="s">
        <v>0</v>
      </c>
      <c r="D23" s="13"/>
      <c r="E23" s="85" t="s">
        <v>15</v>
      </c>
      <c r="F23" s="85"/>
      <c r="H23"/>
      <c r="I23"/>
      <c r="J23"/>
      <c r="K23"/>
    </row>
    <row r="24" spans="1:11" ht="12.75">
      <c r="A24" s="48" t="s">
        <v>8</v>
      </c>
      <c r="B24" s="26">
        <v>19.85</v>
      </c>
      <c r="C24" s="49" t="s">
        <v>0</v>
      </c>
      <c r="D24" s="13"/>
      <c r="E24" s="113"/>
      <c r="F24" s="113"/>
      <c r="H24"/>
      <c r="I24"/>
      <c r="J24"/>
      <c r="K24"/>
    </row>
    <row r="25" spans="1:11" ht="12.75">
      <c r="A25" s="48" t="s">
        <v>38</v>
      </c>
      <c r="B25" s="26">
        <v>199</v>
      </c>
      <c r="C25" s="49" t="s">
        <v>0</v>
      </c>
      <c r="D25" s="13"/>
      <c r="E25" s="86" t="s">
        <v>11</v>
      </c>
      <c r="F25" s="86"/>
      <c r="H25"/>
      <c r="I25"/>
      <c r="J25"/>
      <c r="K25"/>
    </row>
    <row r="26" spans="1:11" ht="12.75">
      <c r="A26" s="56" t="str">
        <f>IF(OR(B16=1,F5=1),"Krankenversicherung",IF(B9=0,"Private Krankenversicherung ohne Nachweis",IF(B9&lt;20,(B9-0.9)/2+0.9&amp;"% Krankenversicherungsbeitrag (incl. 0,9%)",IF(B11=0,"Eigenanteil an privater KV ohne AG-Zuschuss","Eigenanteil an privater KV mit AG-Zuschuss"))))</f>
        <v>8,2% Krankenversicherungsbeitrag (incl. 0,9%)</v>
      </c>
      <c r="B26" s="26">
        <v>164</v>
      </c>
      <c r="C26" s="49" t="s">
        <v>0</v>
      </c>
      <c r="D26" s="13"/>
      <c r="E26" s="86" t="s">
        <v>13</v>
      </c>
      <c r="F26" s="86"/>
      <c r="H26"/>
      <c r="I26"/>
      <c r="J26"/>
      <c r="K26"/>
    </row>
    <row r="27" spans="1:11" ht="12.75">
      <c r="A27" s="55" t="str">
        <f>IF(B27=0,"",IF(OR(B16=1,F5=1),"Pflegeversicherung",IF(B14=0,0.975,1.475)+IF(B12=0,0,0.25)&amp;"% Pflegeversicherung"))</f>
        <v>1,225% Pflegeversicherung</v>
      </c>
      <c r="B27" s="26">
        <v>24.5</v>
      </c>
      <c r="C27" s="49" t="s">
        <v>0</v>
      </c>
      <c r="D27" s="13"/>
      <c r="E27" s="111" t="s">
        <v>12</v>
      </c>
      <c r="F27" s="112"/>
      <c r="H27"/>
      <c r="I27"/>
      <c r="J27"/>
      <c r="K27"/>
    </row>
    <row r="28" spans="1:11" ht="12.75">
      <c r="A28" s="48" t="s">
        <v>45</v>
      </c>
      <c r="B28" s="26">
        <v>30</v>
      </c>
      <c r="C28" s="49" t="s">
        <v>0</v>
      </c>
      <c r="D28" s="13"/>
      <c r="E28" s="86" t="s">
        <v>14</v>
      </c>
      <c r="F28" s="86"/>
      <c r="H28"/>
      <c r="I28"/>
      <c r="J28"/>
      <c r="K28"/>
    </row>
    <row r="29" spans="1:11" ht="12.75">
      <c r="A29" s="48" t="s">
        <v>44</v>
      </c>
      <c r="B29" s="26">
        <v>0</v>
      </c>
      <c r="C29" s="49"/>
      <c r="D29" s="105"/>
      <c r="E29" s="106"/>
      <c r="F29" s="107"/>
      <c r="H29"/>
      <c r="I29"/>
      <c r="J29"/>
      <c r="K29"/>
    </row>
    <row r="30" spans="1:11" ht="12.75">
      <c r="A30" s="51" t="s">
        <v>35</v>
      </c>
      <c r="B30" s="52">
        <f>SUM(B22:B29)</f>
        <v>670.14</v>
      </c>
      <c r="C30" s="27" t="s">
        <v>0</v>
      </c>
      <c r="D30" s="12"/>
      <c r="E30" s="87" t="s">
        <v>54</v>
      </c>
      <c r="F30" s="88"/>
      <c r="H30"/>
      <c r="I30"/>
      <c r="J30"/>
      <c r="K30"/>
    </row>
    <row r="31" spans="1:11" ht="12.75">
      <c r="A31" s="50" t="s">
        <v>43</v>
      </c>
      <c r="B31" s="28">
        <v>1329.8600000000001</v>
      </c>
      <c r="C31" s="29" t="s">
        <v>0</v>
      </c>
      <c r="D31" s="13"/>
      <c r="E31" s="89"/>
      <c r="F31" s="90"/>
      <c r="H31"/>
      <c r="I31"/>
      <c r="J31"/>
      <c r="K31"/>
    </row>
    <row r="32" spans="1:7" s="10" customFormat="1" ht="12.75">
      <c r="A32" s="59"/>
      <c r="B32" s="60"/>
      <c r="C32" s="61"/>
      <c r="D32" s="18"/>
      <c r="E32" s="103" t="s">
        <v>55</v>
      </c>
      <c r="F32" s="104"/>
      <c r="G32" s="5"/>
    </row>
    <row r="33" spans="1:11" ht="12.75">
      <c r="A33" s="120" t="s">
        <v>56</v>
      </c>
      <c r="B33" s="118"/>
      <c r="C33" s="119"/>
      <c r="D33" s="119"/>
      <c r="E33" s="119"/>
      <c r="F33" s="121"/>
      <c r="H33"/>
      <c r="I33"/>
      <c r="J33"/>
      <c r="K33"/>
    </row>
    <row r="34" spans="1:11" ht="12.75">
      <c r="A34" s="122"/>
      <c r="B34" s="123"/>
      <c r="C34" s="123"/>
      <c r="D34" s="123"/>
      <c r="E34" s="123"/>
      <c r="F34" s="124"/>
      <c r="H34"/>
      <c r="I34"/>
      <c r="J34"/>
      <c r="K34"/>
    </row>
    <row r="35" spans="1:11" ht="12.75">
      <c r="A35" s="82"/>
      <c r="B35" s="83"/>
      <c r="C35" s="58"/>
      <c r="D35" s="102"/>
      <c r="E35" s="102"/>
      <c r="F35" s="102"/>
      <c r="H35"/>
      <c r="I35"/>
      <c r="J35"/>
      <c r="K35"/>
    </row>
    <row r="36" spans="1:11" ht="12.75">
      <c r="A36" s="81"/>
      <c r="B36" s="81"/>
      <c r="C36" s="5"/>
      <c r="D36" s="102"/>
      <c r="E36" s="102"/>
      <c r="F36" s="102"/>
      <c r="H36"/>
      <c r="I36"/>
      <c r="J36"/>
      <c r="K36"/>
    </row>
    <row r="37" spans="1:11" ht="13.5" customHeight="1">
      <c r="A37" s="7"/>
      <c r="B37" s="7"/>
      <c r="C37" s="7"/>
      <c r="D37" s="7"/>
      <c r="E37" s="6"/>
      <c r="H37"/>
      <c r="I37"/>
      <c r="J37"/>
      <c r="K37"/>
    </row>
    <row r="38" spans="1:11" ht="12.75">
      <c r="A38" s="8"/>
      <c r="B38" s="8"/>
      <c r="C38" s="8"/>
      <c r="D38" s="8"/>
      <c r="E38" s="8"/>
      <c r="H38"/>
      <c r="I38"/>
      <c r="J38"/>
      <c r="K38"/>
    </row>
    <row r="39" spans="1:5" s="3" customFormat="1" ht="13.5" customHeight="1">
      <c r="A39"/>
      <c r="B39"/>
      <c r="C39"/>
      <c r="D39"/>
      <c r="E39"/>
    </row>
    <row r="40" spans="1:5" s="2" customFormat="1" ht="14.25" customHeight="1">
      <c r="A40"/>
      <c r="B40"/>
      <c r="C40"/>
      <c r="D40"/>
      <c r="E40"/>
    </row>
    <row r="41" spans="8:11" ht="12.75">
      <c r="H41"/>
      <c r="I41"/>
      <c r="J41"/>
      <c r="K41"/>
    </row>
    <row r="42" spans="8:11" ht="12.75">
      <c r="H42"/>
      <c r="I42"/>
      <c r="J42"/>
      <c r="K42"/>
    </row>
    <row r="43" spans="8:11" ht="12.75">
      <c r="H43"/>
      <c r="I43"/>
      <c r="J43"/>
      <c r="K43"/>
    </row>
    <row r="44" spans="8:11" ht="12.75">
      <c r="H44"/>
      <c r="I44"/>
      <c r="J44"/>
      <c r="K44"/>
    </row>
    <row r="45" spans="8:11" ht="12.75">
      <c r="H45"/>
      <c r="I45"/>
      <c r="J45"/>
      <c r="K45"/>
    </row>
    <row r="46" spans="8:11" ht="12.75">
      <c r="H46"/>
      <c r="I46"/>
      <c r="J46"/>
      <c r="K46"/>
    </row>
    <row r="47" spans="8:11" ht="12.75">
      <c r="H47"/>
      <c r="I47"/>
      <c r="J47"/>
      <c r="K47"/>
    </row>
    <row r="48" spans="8:11" ht="12.75">
      <c r="H48"/>
      <c r="I48"/>
      <c r="J48"/>
      <c r="K48"/>
    </row>
    <row r="49" spans="8:11" ht="12.75">
      <c r="H49"/>
      <c r="I49"/>
      <c r="J49"/>
      <c r="K49"/>
    </row>
    <row r="50" spans="8:11" ht="12.75">
      <c r="H50"/>
      <c r="I50"/>
      <c r="J50"/>
      <c r="K50"/>
    </row>
    <row r="51" spans="8:11" ht="12.75">
      <c r="H51"/>
      <c r="I51"/>
      <c r="J51"/>
      <c r="K51"/>
    </row>
    <row r="52" spans="8:11" ht="12.75">
      <c r="H52"/>
      <c r="I52"/>
      <c r="J52"/>
      <c r="K52"/>
    </row>
    <row r="53" spans="8:11" ht="12.75">
      <c r="H53"/>
      <c r="I53"/>
      <c r="J53"/>
      <c r="K53"/>
    </row>
    <row r="54" spans="8:11" ht="12.75">
      <c r="H54"/>
      <c r="I54"/>
      <c r="J54"/>
      <c r="K54"/>
    </row>
    <row r="55" spans="8:11" ht="12.75">
      <c r="H55"/>
      <c r="I55"/>
      <c r="J55"/>
      <c r="K55"/>
    </row>
    <row r="56" spans="8:11" ht="12.75">
      <c r="H56"/>
      <c r="I56"/>
      <c r="J56"/>
      <c r="K56"/>
    </row>
    <row r="57" spans="8:11" ht="12.75">
      <c r="H57"/>
      <c r="I57"/>
      <c r="J57"/>
      <c r="K57"/>
    </row>
    <row r="58" spans="8:11" ht="12.75">
      <c r="H58"/>
      <c r="I58"/>
      <c r="J58"/>
      <c r="K58"/>
    </row>
    <row r="59" spans="8:11" ht="12.75">
      <c r="H59"/>
      <c r="I59"/>
      <c r="J59"/>
      <c r="K59"/>
    </row>
    <row r="60" spans="8:11" ht="12.75">
      <c r="H60"/>
      <c r="I60"/>
      <c r="J60"/>
      <c r="K60"/>
    </row>
    <row r="61" spans="8:11" ht="12.75">
      <c r="H61"/>
      <c r="I61"/>
      <c r="J61"/>
      <c r="K61"/>
    </row>
  </sheetData>
  <sheetProtection/>
  <mergeCells count="30">
    <mergeCell ref="F1:F3"/>
    <mergeCell ref="D35:F35"/>
    <mergeCell ref="E26:F26"/>
    <mergeCell ref="E27:F27"/>
    <mergeCell ref="E22:F22"/>
    <mergeCell ref="E23:F23"/>
    <mergeCell ref="E24:F24"/>
    <mergeCell ref="E21:F21"/>
    <mergeCell ref="D1:E3"/>
    <mergeCell ref="E15:F15"/>
    <mergeCell ref="E16:F16"/>
    <mergeCell ref="D36:F36"/>
    <mergeCell ref="E32:F32"/>
    <mergeCell ref="E28:F28"/>
    <mergeCell ref="D29:F29"/>
    <mergeCell ref="A33:F34"/>
    <mergeCell ref="E9:F9"/>
    <mergeCell ref="E10:F10"/>
    <mergeCell ref="E11:F11"/>
    <mergeCell ref="E12:F12"/>
    <mergeCell ref="E13:F13"/>
    <mergeCell ref="E14:F14"/>
    <mergeCell ref="A36:B36"/>
    <mergeCell ref="A35:B35"/>
    <mergeCell ref="E17:F17"/>
    <mergeCell ref="E18:F18"/>
    <mergeCell ref="E19:F19"/>
    <mergeCell ref="E20:F20"/>
    <mergeCell ref="E25:F25"/>
    <mergeCell ref="E30:F31"/>
  </mergeCells>
  <dataValidations count="9">
    <dataValidation type="list" allowBlank="1" showInputMessage="1" showErrorMessage="1" prompt="Versorgungsempfäger = 1" sqref="F5">
      <formula1>"0,1"</formula1>
    </dataValidation>
    <dataValidation type="list" allowBlank="1" sqref="F7">
      <formula1>"2005,2006,2007,2008,2009,2010,2011"</formula1>
    </dataValidation>
    <dataValidation type="list" allowBlank="1" showInputMessage="1" showErrorMessage="1" sqref="B3">
      <formula1>"1,2,3,4"</formula1>
    </dataValidation>
    <dataValidation type="list" allowBlank="1" showInputMessage="1" showErrorMessage="1" sqref="B4">
      <formula1>"1,2,3,4,5,6"</formula1>
    </dataValidation>
    <dataValidation type="list" operator="notBetween" allowBlank="1" showInputMessage="1" showErrorMessage="1" prompt="Kirchensteuersatz: in Baden-Württemberg und Bayern 8%, sonst 9%" sqref="B8">
      <formula1>"0,8,9"</formula1>
    </dataValidation>
    <dataValidation type="list" allowBlank="1" showInputMessage="1" showErrorMessage="1" prompt="geboren vor 1941=1, 1941=2, 1942=3, 1943=4, 1944=5, 1945=6, 1946=7, nach 1946=0&#10;" sqref="B15">
      <formula1>"0,1,2,3,4,5,6,7"</formula1>
    </dataValidation>
    <dataValidation type="list" allowBlank="1" showInputMessage="1" showErrorMessage="1" sqref="B6 B16 B11:B14">
      <formula1>"0,1"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0.1</formula1>
      <formula2>1</formula2>
    </dataValidation>
  </dataValidations>
  <hyperlinks>
    <hyperlink ref="E27" r:id="rId1" display="http://www.parmentier.de/steuer/excelanleitung.htm"/>
  </hyperlinks>
  <printOptions/>
  <pageMargins left="0.32" right="0.42" top="0.44" bottom="0.62" header="0.24" footer="0.4921259845"/>
  <pageSetup horizontalDpi="300" verticalDpi="300" orientation="landscape" paperSize="9" scale="11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http://www.parmentier.ffm/steuer/lohnst06.xls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zur Lohnsteuerberechnung 2011</dc:title>
  <dc:subject>mit Wunschnettoberechnung</dc:subject>
  <dc:creator>Wolfgang Parmentier u. Jürgen Stessun</dc:creator>
  <cp:keywords>Lohnsteuer, Einkommensteuer</cp:keywords>
  <dc:description/>
  <cp:lastModifiedBy>Wolfgang</cp:lastModifiedBy>
  <cp:lastPrinted>2010-11-30T10:30:49Z</cp:lastPrinted>
  <dcterms:created xsi:type="dcterms:W3CDTF">2004-01-15T08:43:41Z</dcterms:created>
  <dcterms:modified xsi:type="dcterms:W3CDTF">2011-12-05T13:36:39Z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