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655" activeTab="1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<sst xmlns="http://schemas.openxmlformats.org/spreadsheetml/2006/main" count="75" uniqueCount="41">
  <si>
    <t>€</t>
  </si>
  <si>
    <t>Steuerklasse 1 - 6</t>
  </si>
  <si>
    <t>Kinderfreibetrag auf LStrKarte = 1, ohne = 2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</si>
  <si>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</si>
  <si>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</si>
  <si>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</si>
  <si>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</si>
  <si>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</si>
  <si>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</si>
  <si>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r>
      <t xml:space="preserve">pauschaliertes Nettoentgelt </t>
    </r>
    <r>
      <rPr>
        <sz val="10"/>
        <rFont val="Arial"/>
        <family val="2"/>
      </rPr>
      <t>(rechn. Leistungssatz)</t>
    </r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</si>
  <si>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</si>
  <si>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</si>
  <si>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</si>
  <si>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</si>
  <si>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schale (gerundetes Brutto x 21%). Die Summe davon wird vom ge-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</si>
  <si>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</si>
  <si>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</si>
  <si>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</si>
  <si>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</si>
  <si>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</si>
  <si>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</si>
  <si>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http://www.parmentier.de/steuer/steuer01.htm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</si>
  <si>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</si>
  <si>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</si>
  <si>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</si>
  <si>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</si>
  <si>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</si>
  <si>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</si>
  <si>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t>http://www.parmentier.de/steuer/kug_rechner.htm</t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</si>
  <si>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2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</si>
  <si>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</si>
  <si>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</si>
  <si>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</si>
  <si>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</si>
  <si>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</si>
  <si>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Wolfgang† und Johannes Parmentier Frankfurt am Main e-Mail:</t>
  </si>
  <si>
    <t>steuer@parmentier.de</t>
  </si>
  <si>
    <t>Berechnung des Kurzarbeitgeldes nach dem SGB III für 2016</t>
  </si>
  <si>
    <t>Verordnung über das pauschalierte Nettoentgelt (KUG) 2016</t>
  </si>
  <si>
    <t>Stand: 26.01.2016</t>
  </si>
  <si>
    <t>Stand:26.01.2016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</si>
</sst>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4" fillId="0" borderId="0" xfId="48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13" xfId="0" applyNumberFormat="1" applyFont="1" applyFill="1" applyBorder="1" applyAlignment="1">
      <alignment wrapText="1"/>
    </xf>
    <xf numFmtId="2" fontId="1" fillId="3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48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4" fillId="35" borderId="0" xfId="48" applyFill="1" applyBorder="1" applyAlignment="1" applyProtection="1">
      <alignment horizontal="center"/>
      <protection/>
    </xf>
    <xf numFmtId="0" fontId="1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5" borderId="17" xfId="0" applyFont="1" applyFill="1" applyBorder="1" applyAlignment="1">
      <alignment/>
    </xf>
    <xf numFmtId="187" fontId="0" fillId="0" borderId="10" xfId="59" applyNumberFormat="1" applyFont="1" applyBorder="1" applyAlignment="1">
      <alignment/>
    </xf>
    <xf numFmtId="187" fontId="1" fillId="0" borderId="10" xfId="5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35" borderId="17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4" fillId="0" borderId="0" xfId="48" applyAlignment="1" applyProtection="1">
      <alignment horizontal="center"/>
      <protection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48" applyFill="1" applyAlignment="1" applyProtection="1">
      <alignment/>
      <protection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19" xfId="48" applyFill="1" applyBorder="1" applyAlignment="1" applyProtection="1">
      <alignment/>
      <protection/>
    </xf>
    <xf numFmtId="0" fontId="4" fillId="0" borderId="19" xfId="48" applyBorder="1" applyAlignment="1" applyProtection="1">
      <alignment/>
      <protection/>
    </xf>
    <xf numFmtId="0" fontId="4" fillId="33" borderId="0" xfId="48" applyFill="1" applyAlignment="1" applyProtection="1">
      <alignment horizontal="left"/>
      <protection/>
    </xf>
    <xf numFmtId="0" fontId="4" fillId="0" borderId="0" xfId="48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http://www.bgbl.de/xaver/bgbl/start.xav?startbk=Bundesanzeiger_BGBl&amp;start=//*%255B@attr_id=%27bgbl115s2254.pdf%27%255D#__bgbl__%2F%2F*[%40attr_id%3D%27bgbl115s2254.pdf%27]__1452700552541" TargetMode="External" /><Relationship Id="rId7" Type="http://schemas.openxmlformats.org/officeDocument/2006/relationships/hyperlink" Target="mailto:steuer@parmentier.de" TargetMode="External" /><Relationship Id="rId8" Type="http://schemas.openxmlformats.org/officeDocument/2006/relationships/hyperlink" Target="http://www.parmentier.de/steuer/kug_rechner.htm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mailto:steuer@parmentier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zoomScalePageLayoutView="0" workbookViewId="0" topLeftCell="A1">
      <selection activeCell="C22" sqref="C22:E22"/>
    </sheetView>
  </sheetViews>
  <sheetFormatPr defaultColWidth="11.421875" defaultRowHeight="12.75"/>
  <cols>
    <col min="1" max="1" width="52.281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6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56" t="s">
        <v>38</v>
      </c>
      <c r="F4" s="24"/>
    </row>
    <row r="5" spans="1:6" ht="12.75">
      <c r="A5" s="1" t="s">
        <v>34</v>
      </c>
      <c r="B5" s="4">
        <v>1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tr">
        <f>"rechn. Leistungssatz (pauschaliertes Nettoentgelt x "&amp;IF(B4=1,67,60)&amp;"%)"</f>
        <v>rechn. Leistungssatz (pauschaliertes Nettoentgelt x 67%)</v>
      </c>
      <c r="B10" s="18">
        <v>877</v>
      </c>
      <c r="C10" s="43" t="s">
        <v>0</v>
      </c>
      <c r="D10" s="25"/>
      <c r="E10" s="25" t="s">
        <v>14</v>
      </c>
      <c r="F10" s="24"/>
    </row>
    <row r="11" spans="1:6" ht="12.75">
      <c r="A11" s="6"/>
      <c r="B11" s="4"/>
      <c r="C11" s="44"/>
      <c r="D11" s="25"/>
      <c r="E11" s="29" t="s">
        <v>15</v>
      </c>
      <c r="F11" s="24"/>
    </row>
    <row r="12" spans="1:6" ht="12.75">
      <c r="A12" s="8" t="s">
        <v>6</v>
      </c>
      <c r="B12" s="21">
        <v>1250</v>
      </c>
      <c r="C12" s="42"/>
      <c r="D12" s="25"/>
      <c r="E12" s="29" t="s">
        <v>16</v>
      </c>
      <c r="F12" s="24"/>
    </row>
    <row r="13" spans="1:6" ht="12.75">
      <c r="A13" s="17" t="str">
        <f>"rechn. Leistungssatz (pauschaliertes Nettoentgelt x "&amp;IF(B4=1,67,60)&amp;"%)"</f>
        <v>rechn. Leistungssatz (pauschaliertes Nettoentgelt x 67%)</v>
      </c>
      <c r="B13" s="18">
        <v>526.32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17</v>
      </c>
      <c r="F14" s="24"/>
    </row>
    <row r="15" spans="1:6" ht="12.75">
      <c r="A15" s="22" t="s">
        <v>18</v>
      </c>
      <c r="B15" s="41">
        <f>IF(B10-B13&gt;0,B10-B13,0)</f>
        <v>350.67999999999995</v>
      </c>
      <c r="C15" s="43" t="s">
        <v>0</v>
      </c>
      <c r="D15" s="25"/>
      <c r="E15" s="29" t="s">
        <v>22</v>
      </c>
      <c r="F15" s="24"/>
    </row>
    <row r="16" spans="1:6" ht="12.75">
      <c r="A16" s="15"/>
      <c r="B16" s="16"/>
      <c r="C16" s="45"/>
      <c r="D16" s="25"/>
      <c r="E16" s="29" t="s">
        <v>23</v>
      </c>
      <c r="F16" s="24"/>
    </row>
    <row r="17" spans="1:6" ht="12.75">
      <c r="A17" s="52"/>
      <c r="B17" s="50"/>
      <c r="C17" s="45"/>
      <c r="D17" s="25"/>
      <c r="E17" s="53" t="s">
        <v>24</v>
      </c>
      <c r="F17" s="54"/>
    </row>
    <row r="18" spans="1:6" ht="12.75">
      <c r="A18" s="60" t="s">
        <v>32</v>
      </c>
      <c r="B18" s="61"/>
      <c r="C18" s="62"/>
      <c r="D18" s="25"/>
      <c r="E18" s="55" t="s">
        <v>25</v>
      </c>
      <c r="F18" s="54"/>
    </row>
    <row r="19" spans="1:6" ht="12.75">
      <c r="A19" s="61" t="s">
        <v>31</v>
      </c>
      <c r="B19" s="61"/>
      <c r="C19" s="62"/>
      <c r="D19" s="35"/>
      <c r="E19" s="25" t="s">
        <v>19</v>
      </c>
      <c r="F19" s="24"/>
    </row>
    <row r="20" spans="1:6" ht="12.75">
      <c r="A20" s="70" t="s">
        <v>33</v>
      </c>
      <c r="B20" s="71"/>
      <c r="C20" s="62"/>
      <c r="D20" s="35"/>
      <c r="E20" s="32" t="s">
        <v>8</v>
      </c>
      <c r="F20" s="24"/>
    </row>
    <row r="21" spans="1:6" ht="13.5" thickBot="1">
      <c r="A21" s="49"/>
      <c r="B21" s="49"/>
      <c r="C21" s="46"/>
      <c r="D21" s="39"/>
      <c r="E21" s="51" t="s">
        <v>39</v>
      </c>
      <c r="F21" s="34"/>
    </row>
    <row r="22" spans="1:6" ht="12.75">
      <c r="A22" s="67" t="s">
        <v>20</v>
      </c>
      <c r="B22" s="67"/>
      <c r="C22" s="63" t="s">
        <v>21</v>
      </c>
      <c r="D22" s="64"/>
      <c r="E22" s="64"/>
      <c r="F22" s="38"/>
    </row>
    <row r="23" spans="1:6" ht="12.75">
      <c r="A23" s="68" t="s">
        <v>35</v>
      </c>
      <c r="B23" s="69"/>
      <c r="C23" s="65" t="s">
        <v>36</v>
      </c>
      <c r="D23" s="66"/>
      <c r="E23" s="66"/>
      <c r="F23" s="38"/>
    </row>
    <row r="24" spans="1:7" ht="12.75">
      <c r="A24" s="57" t="s">
        <v>29</v>
      </c>
      <c r="B24" s="58"/>
      <c r="C24" s="59" t="s">
        <v>28</v>
      </c>
      <c r="D24" s="59"/>
      <c r="E24" s="59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E4" r:id="rId6" display="Verordnung über das pauschalierte Nettoentgelt (KUG) 2015"/>
    <hyperlink ref="C23" r:id="rId7" display="steuer@parmentier.de"/>
    <hyperlink ref="C24" r:id="rId8" display="http://www.parmentier.de/steuer/kug_rechner.htm"/>
  </hyperlinks>
  <printOptions/>
  <pageMargins left="0.787401575" right="0.787401575" top="0.984251969" bottom="0.984251969" header="0.4921259845" footer="0.4921259845"/>
  <pageSetup horizontalDpi="300" verticalDpi="3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tabSelected="1" zoomScalePageLayoutView="0" workbookViewId="0" topLeftCell="A1">
      <selection activeCell="C22" sqref="C22:E22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3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32"/>
      <c r="F4" s="24"/>
    </row>
    <row r="5" spans="1:6" ht="12.75">
      <c r="A5" s="1" t="s">
        <v>3</v>
      </c>
      <c r="B5" s="4">
        <v>1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">
        <v>9</v>
      </c>
      <c r="B10" s="18">
        <f>NetEnt(B9)</f>
        <v>1256.58</v>
      </c>
      <c r="C10" s="43" t="s">
        <v>0</v>
      </c>
      <c r="D10" s="25"/>
      <c r="E10" s="25" t="s">
        <v>14</v>
      </c>
      <c r="F10" s="24"/>
    </row>
    <row r="11" spans="1:6" ht="12.75">
      <c r="A11" s="6"/>
      <c r="B11" s="4"/>
      <c r="C11" s="44"/>
      <c r="D11" s="25"/>
      <c r="E11" s="29" t="s">
        <v>15</v>
      </c>
      <c r="F11" s="24"/>
    </row>
    <row r="12" spans="1:6" ht="12.75">
      <c r="A12" s="8" t="s">
        <v>6</v>
      </c>
      <c r="B12" s="21">
        <v>1250</v>
      </c>
      <c r="C12" s="42"/>
      <c r="D12" s="25"/>
      <c r="E12" s="29" t="s">
        <v>16</v>
      </c>
      <c r="F12" s="24"/>
    </row>
    <row r="13" spans="1:6" ht="12.75">
      <c r="A13" s="17" t="s">
        <v>9</v>
      </c>
      <c r="B13" s="18">
        <f>NetEnt(B12)</f>
        <v>666.92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17</v>
      </c>
      <c r="F14" s="24"/>
    </row>
    <row r="15" spans="1:6" ht="12.75">
      <c r="A15" s="22" t="s">
        <v>18</v>
      </c>
      <c r="B15" s="41">
        <f>IF(B10-B13&gt;0,B10-B13,0)</f>
        <v>589.66</v>
      </c>
      <c r="C15" s="43" t="s">
        <v>0</v>
      </c>
      <c r="D15" s="25"/>
      <c r="E15" s="29" t="s">
        <v>22</v>
      </c>
      <c r="F15" s="24"/>
    </row>
    <row r="16" spans="1:6" ht="12.75">
      <c r="A16" s="15"/>
      <c r="B16" s="16"/>
      <c r="C16" s="45"/>
      <c r="D16" s="25"/>
      <c r="E16" s="29" t="s">
        <v>23</v>
      </c>
      <c r="F16" s="24"/>
    </row>
    <row r="17" spans="1:6" ht="12.75">
      <c r="A17" s="52"/>
      <c r="B17" s="50"/>
      <c r="C17" s="45"/>
      <c r="D17" s="25"/>
      <c r="E17" s="53" t="s">
        <v>24</v>
      </c>
      <c r="F17" s="54"/>
    </row>
    <row r="18" spans="1:6" ht="12.75">
      <c r="A18" s="60" t="s">
        <v>27</v>
      </c>
      <c r="B18" s="71"/>
      <c r="C18" s="62"/>
      <c r="D18" s="25"/>
      <c r="E18" s="55" t="s">
        <v>25</v>
      </c>
      <c r="F18" s="54"/>
    </row>
    <row r="19" spans="1:6" ht="12.75">
      <c r="A19" s="61" t="s">
        <v>26</v>
      </c>
      <c r="B19" s="71"/>
      <c r="C19" s="62"/>
      <c r="D19" s="35"/>
      <c r="E19" s="25" t="s">
        <v>19</v>
      </c>
      <c r="F19" s="24"/>
    </row>
    <row r="20" spans="1:6" ht="12.75">
      <c r="A20" s="70" t="s">
        <v>30</v>
      </c>
      <c r="B20" s="72"/>
      <c r="C20" s="73"/>
      <c r="D20" s="35"/>
      <c r="E20" s="32" t="s">
        <v>8</v>
      </c>
      <c r="F20" s="24"/>
    </row>
    <row r="21" spans="1:6" ht="13.5" thickBot="1">
      <c r="A21" s="49"/>
      <c r="B21" s="49"/>
      <c r="C21" s="46"/>
      <c r="D21" s="39"/>
      <c r="E21" s="51" t="s">
        <v>40</v>
      </c>
      <c r="F21" s="34"/>
    </row>
    <row r="22" spans="1:6" ht="12.75">
      <c r="A22" s="67" t="s">
        <v>20</v>
      </c>
      <c r="B22" s="67"/>
      <c r="C22" s="63" t="s">
        <v>21</v>
      </c>
      <c r="D22" s="64"/>
      <c r="E22" s="64"/>
      <c r="F22" s="38"/>
    </row>
    <row r="23" spans="1:6" ht="12.75">
      <c r="A23" s="68" t="s">
        <v>35</v>
      </c>
      <c r="B23" s="69"/>
      <c r="C23" s="65" t="s">
        <v>36</v>
      </c>
      <c r="D23" s="66"/>
      <c r="E23" s="66"/>
      <c r="F23" s="38"/>
    </row>
    <row r="24" spans="1:7" ht="12.75">
      <c r="A24" s="57" t="s">
        <v>29</v>
      </c>
      <c r="B24" s="58"/>
      <c r="C24" s="59" t="s">
        <v>28</v>
      </c>
      <c r="D24" s="59"/>
      <c r="E24" s="59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A22:B22"/>
    <mergeCell ref="C22:E22"/>
    <mergeCell ref="A20:C20"/>
    <mergeCell ref="A23:B23"/>
    <mergeCell ref="C23:E23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C23" r:id="rId6" display="steuer@parmentier.de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2013 mit Makro</dc:title>
  <dc:subject/>
  <dc:creator>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2016-01-26T13:19:24Z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