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465" windowWidth="9600" windowHeight="11370" activeTab="0"/>
  </bookViews>
  <sheets>
    <sheet name="Rechner I" sheetId="1" r:id="rId1"/>
    <sheet name="Rechner II" sheetId="2" r:id="rId2"/>
  </sheets>
  <definedNames/>
  <calcPr fullCalcOnLoad="1"/>
</workbook>
</file>

<file path=xl/sharedStrings.xml><?xml version="1.0" encoding="utf-8"?>
<sst xmlns="http://schemas.openxmlformats.org/spreadsheetml/2006/main" count="74" uniqueCount="40">
  <si>
    <t>€</t>
  </si>
  <si>
    <t>Steuerklasse 1 - 6</t>
  </si>
  <si>
    <t>Kinderfreibetrag auf LStrKarte = 1, ohne = 2</t>
  </si>
  <si>
    <t>Ostdeutschland nein=0, ja=1</t>
  </si>
  <si>
    <t>allgemeine Angaben</t>
  </si>
  <si>
    <r>
      <t>zustehendes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soll</t>
    </r>
    <r>
      <rPr>
        <b/>
        <sz val="10"/>
        <rFont val="Arial"/>
        <family val="2"/>
      </rPr>
      <t>)entgelt</t>
    </r>
  </si>
  <si>
    <r>
      <t>erhaltenes</t>
    </r>
    <r>
      <rPr>
        <b/>
        <sz val="10"/>
        <rFont val="Arial"/>
        <family val="2"/>
      </rPr>
      <t xml:space="preserve"> monatliches Bruttoarbeits(</t>
    </r>
    <r>
      <rPr>
        <b/>
        <sz val="10"/>
        <color indexed="10"/>
        <rFont val="Arial"/>
        <family val="2"/>
      </rPr>
      <t>ist</t>
    </r>
    <r>
      <rPr>
        <b/>
        <sz val="10"/>
        <rFont val="Arial"/>
        <family val="2"/>
      </rPr>
      <t>)entgelt</t>
    </r>
  </si>
  <si>
    <t>entsprechend dem Programmablauplan des Bundesmin. für Arbeit u.Soziales</t>
  </si>
  <si>
    <t>http://www.lohn-info.de/kurzarbeitergeld.html</t>
  </si>
  <si>
    <r>
      <t xml:space="preserve">pauschaliertes Nettoentgelt </t>
    </r>
    <r>
      <rPr>
        <sz val="10"/>
        <rFont val="Arial"/>
        <family val="2"/>
      </rPr>
      <t>(rechn. Leistungssatz)</t>
    </r>
  </si>
  <si>
    <t xml:space="preserve">Zur Ermitteln des pauschalierten Nettoentgeltes wird das Bruttoent- </t>
  </si>
  <si>
    <t>gelt auf einen durch 20 teilbaren Betrag gerundet, mit der RV-Be-</t>
  </si>
  <si>
    <t>messungsgrenze verglichen (=berücksichtigbar), davon die Lohn-</t>
  </si>
  <si>
    <t>steuer und der SolZu ermitteln sowie die Sozialversicherungspau-</t>
  </si>
  <si>
    <t>rundeten Brutto abgezogen und mit dem Leistungsatz multipliziert</t>
  </si>
  <si>
    <t>(ohne Kind(er) = 60%, mit = 67%).</t>
  </si>
  <si>
    <t>Das zustehende Kurzarbeitergeld ist die Differenz zwischen dem</t>
  </si>
  <si>
    <t>Differenz = Kurzarbeitergeld (KUG)</t>
  </si>
  <si>
    <t>Infos zum Kurzarbeitergeld:</t>
  </si>
  <si>
    <t xml:space="preserve">        Weitere Lohn- und Einkommensteuerberechnungsprogramme unter</t>
  </si>
  <si>
    <t>pauschalierten monatlich zustehenden (Soll)Nettoentgelt und dem</t>
  </si>
  <si>
    <t>auf Grund der Kurzarbeit erhaltenen pauschalierten (Ist)Nettoentgelt.</t>
  </si>
  <si>
    <t>Soweit Arbeitnehmer keine Beiträge zur Sozialversicherung zu tragen ha-</t>
  </si>
  <si>
    <t>ben (=Geringverdiener; Verdienst unter 325 €, gilt eine besondere Tabelle.</t>
  </si>
  <si>
    <t>Zellen B3-B5 deshalb vorher ändern.</t>
  </si>
  <si>
    <r>
      <t>Hinweis: Makro rechnet nur nach</t>
    </r>
    <r>
      <rPr>
        <sz val="9"/>
        <color indexed="10"/>
        <rFont val="Arial"/>
        <family val="2"/>
      </rPr>
      <t xml:space="preserve"> Änderung</t>
    </r>
    <r>
      <rPr>
        <sz val="9"/>
        <rFont val="Arial"/>
        <family val="2"/>
      </rPr>
      <t xml:space="preserve"> von Zelle B9 und B11!!</t>
    </r>
  </si>
  <si>
    <r>
      <t>Kurzarbeitgeldrechner</t>
    </r>
    <r>
      <rPr>
        <sz val="10"/>
        <rFont val="Arial"/>
        <family val="0"/>
      </rPr>
      <t xml:space="preserve"> in</t>
    </r>
    <r>
      <rPr>
        <b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JavaScript </t>
    </r>
    <r>
      <rPr>
        <sz val="10"/>
        <rFont val="Arial"/>
        <family val="2"/>
      </rPr>
      <t xml:space="preserve">unter </t>
    </r>
  </si>
  <si>
    <t>Zellen B10 und B12 enthalten den Funktionsaufruf für Makro</t>
  </si>
  <si>
    <r>
      <t xml:space="preserve">siehe Funktion </t>
    </r>
    <r>
      <rPr>
        <sz val="10"/>
        <color indexed="12"/>
        <rFont val="Arial"/>
        <family val="2"/>
      </rPr>
      <t>Worksheet_Change(ByVal Target As Range)</t>
    </r>
    <r>
      <rPr>
        <sz val="10"/>
        <rFont val="Arial"/>
        <family val="0"/>
      </rPr>
      <t xml:space="preserve"> in Tabelle 2</t>
    </r>
  </si>
  <si>
    <t>Rechneraktivierung erfolgt sobald Zellen B3-B9 oder B12 gändert werden</t>
  </si>
  <si>
    <t>Änderung jeweils mit RETURN bestätigen</t>
  </si>
  <si>
    <t>Arbeitsstelle in Ostdeutschland nein=0, ja=1</t>
  </si>
  <si>
    <t>Wolfgang† und Johannes Parmentier Frankfurt am Main e-Mail:</t>
  </si>
  <si>
    <t>steuer@parmentier.de</t>
  </si>
  <si>
    <t>http://www.parmentier.de/steuer/index.php?site=sonstigerechner_kurzarbeitergeld_java2017</t>
  </si>
  <si>
    <t>http://www.parmentier.de/steuer/index.php</t>
  </si>
  <si>
    <t>schale (gerundetes Brutto x 20%). Die Summe davon wird vom ge-</t>
  </si>
  <si>
    <t>Berechnung des Kurzarbeitgeldes nach dem SGB III für 2020</t>
  </si>
  <si>
    <t>Stand: 01.02.2020</t>
  </si>
  <si>
    <t>Stand: 15.04.2020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</si>
</sst>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00"/>
    <numFmt numFmtId="182" formatCode="0.000000"/>
    <numFmt numFmtId="183" formatCode="0.000"/>
    <numFmt numFmtId="184" formatCode="#,##0_ ;\-#,##0\ "/>
    <numFmt numFmtId="185" formatCode="0_ ;\-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_-* #,##0.00\ [$€-1]_-;\-* #,##0.00\ [$€-1]_-;_-* &quot;-&quot;??\ [$€-1]_-"/>
    <numFmt numFmtId="190" formatCode="0.0000_ ;\-0.0000\ "/>
    <numFmt numFmtId="191" formatCode="0.000_ ;\-0.000\ "/>
    <numFmt numFmtId="192" formatCode="#,##0.000\ _€;\-#,##0.000\ _€"/>
    <numFmt numFmtId="193" formatCode="0.00_ ;\-0.00\ "/>
    <numFmt numFmtId="194" formatCode="0.0_ ;\-0.0\ "/>
    <numFmt numFmtId="195" formatCode="#,##0.00_ ;\-#,##0.00\ 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5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i/>
      <sz val="8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/>
    </xf>
    <xf numFmtId="189" fontId="0" fillId="0" borderId="0" xfId="0" applyNumberFormat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48" applyFill="1" applyBorder="1" applyAlignment="1" applyProtection="1">
      <alignment/>
      <protection/>
    </xf>
    <xf numFmtId="0" fontId="7" fillId="0" borderId="0" xfId="0" applyFont="1" applyFill="1" applyBorder="1" applyAlignment="1">
      <alignment horizontal="right"/>
    </xf>
    <xf numFmtId="0" fontId="4" fillId="0" borderId="0" xfId="48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2" fontId="12" fillId="0" borderId="13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2" fontId="1" fillId="33" borderId="13" xfId="0" applyNumberFormat="1" applyFont="1" applyFill="1" applyBorder="1" applyAlignment="1">
      <alignment wrapText="1"/>
    </xf>
    <xf numFmtId="2" fontId="1" fillId="34" borderId="11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0" fillId="33" borderId="14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11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14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48" applyFont="1" applyFill="1" applyBorder="1" applyAlignment="1" applyProtection="1">
      <alignment horizontal="left"/>
      <protection/>
    </xf>
    <xf numFmtId="0" fontId="3" fillId="35" borderId="0" xfId="0" applyFont="1" applyFill="1" applyBorder="1" applyAlignment="1">
      <alignment/>
    </xf>
    <xf numFmtId="0" fontId="4" fillId="35" borderId="0" xfId="48" applyFill="1" applyBorder="1" applyAlignment="1" applyProtection="1">
      <alignment horizontal="center"/>
      <protection/>
    </xf>
    <xf numFmtId="0" fontId="13" fillId="35" borderId="0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6" fillId="35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35" borderId="17" xfId="0" applyFont="1" applyFill="1" applyBorder="1" applyAlignment="1">
      <alignment/>
    </xf>
    <xf numFmtId="195" fontId="0" fillId="0" borderId="10" xfId="59" applyNumberFormat="1" applyFont="1" applyBorder="1" applyAlignment="1">
      <alignment/>
    </xf>
    <xf numFmtId="195" fontId="1" fillId="0" borderId="10" xfId="59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8" xfId="0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4" fillId="35" borderId="17" xfId="48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left"/>
    </xf>
    <xf numFmtId="0" fontId="16" fillId="35" borderId="0" xfId="0" applyFont="1" applyFill="1" applyBorder="1" applyAlignment="1">
      <alignment horizontal="left"/>
    </xf>
    <xf numFmtId="0" fontId="15" fillId="35" borderId="1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4" fillId="33" borderId="0" xfId="48" applyFill="1" applyAlignment="1" applyProtection="1">
      <alignment/>
      <protection/>
    </xf>
    <xf numFmtId="0" fontId="8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" fillId="33" borderId="19" xfId="48" applyFill="1" applyBorder="1" applyAlignment="1" applyProtection="1">
      <alignment/>
      <protection/>
    </xf>
    <xf numFmtId="0" fontId="4" fillId="0" borderId="19" xfId="48" applyBorder="1" applyAlignment="1" applyProtection="1">
      <alignment/>
      <protection/>
    </xf>
    <xf numFmtId="0" fontId="4" fillId="33" borderId="0" xfId="48" applyFill="1" applyAlignment="1" applyProtection="1">
      <alignment horizontal="left"/>
      <protection/>
    </xf>
    <xf numFmtId="0" fontId="4" fillId="0" borderId="0" xfId="48" applyAlignment="1" applyProtection="1">
      <alignment/>
      <protection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http://www.lohn-info.de/kurzarbeitergeld.html" TargetMode="External" /><Relationship Id="rId3" Type="http://schemas.openxmlformats.org/officeDocument/2006/relationships/hyperlink" Target="http://www.bgbl.de/xaver/bgbl/start.xav?startbk=Bundesanzeiger_BGBl&amp;start=//*%255B@attr_id=%27bgbl115s2254.pdf%27%255D#__bgbl__%2F%2F*[%40attr_id%3D%27bgbl115s2254.pdf%27]__1452700552541" TargetMode="External" /><Relationship Id="rId4" Type="http://schemas.openxmlformats.org/officeDocument/2006/relationships/hyperlink" Target="steuer01.htm" TargetMode="External" /><Relationship Id="rId5" Type="http://schemas.openxmlformats.org/officeDocument/2006/relationships/hyperlink" Target="mailto:parmentier.ffm@t-online.de" TargetMode="External" /><Relationship Id="rId6" Type="http://schemas.openxmlformats.org/officeDocument/2006/relationships/hyperlink" Target="kug_rechner.htm" TargetMode="External" /><Relationship Id="rId7" Type="http://schemas.openxmlformats.org/officeDocument/2006/relationships/hyperlink" Target="mailto:steuer@parmentier.de" TargetMode="External" /><Relationship Id="rId8" Type="http://schemas.openxmlformats.org/officeDocument/2006/relationships/hyperlink" Target="http://www.parmentier.de/steuer/index.php?site=sonstigerechner_kurzarbeitergeld_java2017" TargetMode="External" /><Relationship Id="rId9" Type="http://schemas.openxmlformats.org/officeDocument/2006/relationships/hyperlink" Target="http://www.parmentier.de/steuer/index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steuer01.htm" TargetMode="External" /><Relationship Id="rId3" Type="http://schemas.openxmlformats.org/officeDocument/2006/relationships/hyperlink" Target="mailto:parmentier.ffm@t-online.de" TargetMode="External" /><Relationship Id="rId4" Type="http://schemas.openxmlformats.org/officeDocument/2006/relationships/hyperlink" Target="http://www.lohn-info.de/kurzarbeitergeld.html" TargetMode="External" /><Relationship Id="rId5" Type="http://schemas.openxmlformats.org/officeDocument/2006/relationships/hyperlink" Target="kug_rechner.htm" TargetMode="External" /><Relationship Id="rId6" Type="http://schemas.openxmlformats.org/officeDocument/2006/relationships/hyperlink" Target="mailto:steuer@parmentier.de" TargetMode="External" /><Relationship Id="rId7" Type="http://schemas.openxmlformats.org/officeDocument/2006/relationships/hyperlink" Target="http://www.parmentier.de/steuer/index.php?site=sonstigerechner_kurzarbeitergeld_java2017" TargetMode="External" /><Relationship Id="rId8" Type="http://schemas.openxmlformats.org/officeDocument/2006/relationships/hyperlink" Target="http://www.parmentier.de/steuer/index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34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52.2812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6.7109375" style="7" customWidth="1"/>
    <col min="6" max="6" width="2.7109375" style="9" customWidth="1"/>
  </cols>
  <sheetData>
    <row r="1" spans="1:6" ht="12.75">
      <c r="A1" s="1"/>
      <c r="B1" s="2"/>
      <c r="C1" s="3"/>
      <c r="D1" s="47"/>
      <c r="E1" s="48"/>
      <c r="F1" s="24"/>
    </row>
    <row r="2" spans="1:6" ht="12.75">
      <c r="A2" s="19" t="s">
        <v>4</v>
      </c>
      <c r="B2" s="20"/>
      <c r="C2" s="23"/>
      <c r="D2" s="26"/>
      <c r="E2" s="48"/>
      <c r="F2" s="24"/>
    </row>
    <row r="3" spans="1:6" ht="12.75">
      <c r="A3" s="1" t="s">
        <v>1</v>
      </c>
      <c r="B3" s="4">
        <v>1</v>
      </c>
      <c r="C3" s="5"/>
      <c r="D3" s="27"/>
      <c r="E3" s="33" t="s">
        <v>37</v>
      </c>
      <c r="F3" s="24"/>
    </row>
    <row r="4" spans="1:6" ht="12.75">
      <c r="A4" s="1" t="s">
        <v>2</v>
      </c>
      <c r="B4" s="4">
        <v>2</v>
      </c>
      <c r="C4" s="5"/>
      <c r="D4" s="27"/>
      <c r="E4" s="28" t="s">
        <v>7</v>
      </c>
      <c r="F4" s="24"/>
    </row>
    <row r="5" spans="1:6" ht="12.75">
      <c r="A5" s="1" t="s">
        <v>31</v>
      </c>
      <c r="B5" s="4">
        <v>0</v>
      </c>
      <c r="C5" s="3"/>
      <c r="D5" s="27"/>
      <c r="E5" s="32"/>
      <c r="F5" s="24"/>
    </row>
    <row r="6" spans="1:6" ht="12.75">
      <c r="A6" s="1"/>
      <c r="B6" s="4"/>
      <c r="C6" s="42"/>
      <c r="D6" s="25"/>
      <c r="E6" s="25" t="s">
        <v>10</v>
      </c>
      <c r="F6" s="24"/>
    </row>
    <row r="7" spans="1:6" ht="12.75">
      <c r="A7" s="1"/>
      <c r="B7" s="4"/>
      <c r="C7" s="42"/>
      <c r="D7" s="25"/>
      <c r="E7" s="30" t="s">
        <v>11</v>
      </c>
      <c r="F7" s="24"/>
    </row>
    <row r="8" spans="1:6" ht="12.75">
      <c r="A8" s="1"/>
      <c r="B8" s="4"/>
      <c r="C8" s="42"/>
      <c r="D8" s="25"/>
      <c r="E8" s="25" t="s">
        <v>12</v>
      </c>
      <c r="F8" s="24"/>
    </row>
    <row r="9" spans="1:6" ht="12.75">
      <c r="A9" s="8" t="s">
        <v>5</v>
      </c>
      <c r="B9" s="21">
        <v>2500</v>
      </c>
      <c r="C9" s="42"/>
      <c r="D9" s="25"/>
      <c r="E9" s="25" t="s">
        <v>13</v>
      </c>
      <c r="F9" s="24"/>
    </row>
    <row r="10" spans="1:6" ht="12.75">
      <c r="A10" s="17" t="str">
        <f>"rechn. Leistungssatz (pauschaliertes Nettoentgelt x "&amp;IF(B4=1,67,60)&amp;"%)"</f>
        <v>rechn. Leistungssatz (pauschaliertes Nettoentgelt x 60%)</v>
      </c>
      <c r="B10" s="18">
        <v>1018.87</v>
      </c>
      <c r="C10" s="43" t="s">
        <v>0</v>
      </c>
      <c r="D10" s="25"/>
      <c r="E10" s="25" t="s">
        <v>36</v>
      </c>
      <c r="F10" s="24"/>
    </row>
    <row r="11" spans="1:6" ht="12.75">
      <c r="A11" s="6"/>
      <c r="B11" s="4"/>
      <c r="C11" s="44"/>
      <c r="D11" s="25"/>
      <c r="E11" s="29" t="s">
        <v>14</v>
      </c>
      <c r="F11" s="24"/>
    </row>
    <row r="12" spans="1:6" ht="12.75">
      <c r="A12" s="8" t="s">
        <v>6</v>
      </c>
      <c r="B12" s="21">
        <v>1500</v>
      </c>
      <c r="C12" s="42"/>
      <c r="D12" s="25"/>
      <c r="E12" s="29" t="s">
        <v>15</v>
      </c>
      <c r="F12" s="24"/>
    </row>
    <row r="13" spans="1:6" ht="12.75">
      <c r="A13" s="17" t="str">
        <f>"rechn. Leistungssatz (pauschaliertes Nettoentgelt x "&amp;IF(B4=1,67,60)&amp;"%)"</f>
        <v>rechn. Leistungssatz (pauschaliertes Nettoentgelt x 60%)</v>
      </c>
      <c r="B13" s="18">
        <v>680.75</v>
      </c>
      <c r="C13" s="43" t="s">
        <v>0</v>
      </c>
      <c r="D13" s="25"/>
      <c r="E13" s="31"/>
      <c r="F13" s="24"/>
    </row>
    <row r="14" spans="1:6" ht="12.75">
      <c r="A14" s="14"/>
      <c r="B14" s="40"/>
      <c r="C14" s="43"/>
      <c r="D14" s="25"/>
      <c r="E14" s="29" t="s">
        <v>16</v>
      </c>
      <c r="F14" s="24"/>
    </row>
    <row r="15" spans="1:6" ht="12.75">
      <c r="A15" s="22" t="s">
        <v>17</v>
      </c>
      <c r="B15" s="41">
        <f>IF(B10-B13&gt;0,B10-B13,0)</f>
        <v>338.12</v>
      </c>
      <c r="C15" s="43" t="s">
        <v>0</v>
      </c>
      <c r="D15" s="25"/>
      <c r="E15" s="29" t="s">
        <v>20</v>
      </c>
      <c r="F15" s="24"/>
    </row>
    <row r="16" spans="1:6" ht="12.75">
      <c r="A16" s="15"/>
      <c r="B16" s="16"/>
      <c r="C16" s="45"/>
      <c r="D16" s="25"/>
      <c r="E16" s="29" t="s">
        <v>21</v>
      </c>
      <c r="F16" s="24"/>
    </row>
    <row r="17" spans="1:6" ht="12.75">
      <c r="A17" s="52"/>
      <c r="B17" s="50"/>
      <c r="C17" s="45"/>
      <c r="D17" s="25"/>
      <c r="E17" s="53" t="s">
        <v>22</v>
      </c>
      <c r="F17" s="54"/>
    </row>
    <row r="18" spans="1:6" ht="12.75">
      <c r="A18" s="59" t="s">
        <v>29</v>
      </c>
      <c r="B18" s="60"/>
      <c r="C18" s="61"/>
      <c r="D18" s="25"/>
      <c r="E18" s="55" t="s">
        <v>23</v>
      </c>
      <c r="F18" s="54"/>
    </row>
    <row r="19" spans="1:6" ht="12.75">
      <c r="A19" s="60" t="s">
        <v>28</v>
      </c>
      <c r="B19" s="60"/>
      <c r="C19" s="61"/>
      <c r="D19" s="35"/>
      <c r="E19" s="25" t="s">
        <v>18</v>
      </c>
      <c r="F19" s="24"/>
    </row>
    <row r="20" spans="1:6" ht="12.75">
      <c r="A20" s="69" t="s">
        <v>30</v>
      </c>
      <c r="B20" s="70"/>
      <c r="C20" s="61"/>
      <c r="D20" s="35"/>
      <c r="E20" s="32" t="s">
        <v>8</v>
      </c>
      <c r="F20" s="24"/>
    </row>
    <row r="21" spans="1:6" ht="12.75" thickBot="1">
      <c r="A21" s="49"/>
      <c r="B21" s="49"/>
      <c r="C21" s="46"/>
      <c r="D21" s="39"/>
      <c r="E21" s="51" t="s">
        <v>39</v>
      </c>
      <c r="F21" s="34"/>
    </row>
    <row r="22" spans="1:6" ht="12.75">
      <c r="A22" s="66" t="s">
        <v>19</v>
      </c>
      <c r="B22" s="66"/>
      <c r="C22" s="62" t="s">
        <v>35</v>
      </c>
      <c r="D22" s="63"/>
      <c r="E22" s="63"/>
      <c r="F22" s="38"/>
    </row>
    <row r="23" spans="1:6" ht="12.75">
      <c r="A23" s="67" t="s">
        <v>32</v>
      </c>
      <c r="B23" s="68"/>
      <c r="C23" s="64" t="s">
        <v>33</v>
      </c>
      <c r="D23" s="65"/>
      <c r="E23" s="65"/>
      <c r="F23" s="38"/>
    </row>
    <row r="24" spans="1:7" ht="12.75">
      <c r="A24" s="56" t="s">
        <v>26</v>
      </c>
      <c r="B24" s="57"/>
      <c r="C24" s="58" t="s">
        <v>34</v>
      </c>
      <c r="D24" s="58"/>
      <c r="E24" s="58"/>
      <c r="F24" s="38"/>
      <c r="G24" s="9"/>
    </row>
    <row r="25" spans="2:7" ht="12.75">
      <c r="B25" s="9"/>
      <c r="C25" s="37"/>
      <c r="D25" s="13"/>
      <c r="E25" s="11"/>
      <c r="G25" s="9"/>
    </row>
    <row r="26" spans="2:7" ht="12.75">
      <c r="B26" s="9"/>
      <c r="C26" s="10"/>
      <c r="D26" s="13"/>
      <c r="E26" s="10"/>
      <c r="G26" s="9"/>
    </row>
    <row r="27" spans="2:7" ht="12.75">
      <c r="B27" s="9"/>
      <c r="C27" s="12"/>
      <c r="D27" s="13"/>
      <c r="E27" s="12"/>
      <c r="G27" s="9"/>
    </row>
    <row r="28" spans="2:7" ht="12.75">
      <c r="B28" s="9"/>
      <c r="C28" s="10"/>
      <c r="D28" s="36"/>
      <c r="E28" s="10"/>
      <c r="G28" s="9"/>
    </row>
    <row r="29" spans="2:7" ht="12.75">
      <c r="B29" s="9"/>
      <c r="C29" s="12"/>
      <c r="D29" s="36"/>
      <c r="E29" s="9"/>
      <c r="G29" s="9"/>
    </row>
    <row r="30" spans="2:7" ht="12.75">
      <c r="B30" s="9"/>
      <c r="C30" s="9"/>
      <c r="D30" s="10"/>
      <c r="E30" s="9"/>
      <c r="G30" s="9"/>
    </row>
    <row r="31" spans="2:7" ht="12.75">
      <c r="B31" s="9"/>
      <c r="C31" s="9"/>
      <c r="D31" s="13"/>
      <c r="E31" s="9"/>
      <c r="G31" s="9"/>
    </row>
    <row r="32" spans="2:7" ht="12.75">
      <c r="B32" s="9"/>
      <c r="C32" s="9"/>
      <c r="D32" s="10"/>
      <c r="E32" s="9"/>
      <c r="G32" s="9"/>
    </row>
    <row r="33" spans="2:7" ht="12.75">
      <c r="B33" s="9"/>
      <c r="C33" s="9"/>
      <c r="D33" s="12"/>
      <c r="E33" s="9"/>
      <c r="G33" s="9"/>
    </row>
    <row r="34" ht="12.75">
      <c r="D34" s="10"/>
    </row>
  </sheetData>
  <sheetProtection/>
  <mergeCells count="9">
    <mergeCell ref="A24:B24"/>
    <mergeCell ref="C24:E24"/>
    <mergeCell ref="A18:C18"/>
    <mergeCell ref="A19:C19"/>
    <mergeCell ref="C22:E22"/>
    <mergeCell ref="C23:E23"/>
    <mergeCell ref="A22:B22"/>
    <mergeCell ref="A23:B23"/>
    <mergeCell ref="A20:C20"/>
  </mergeCells>
  <conditionalFormatting sqref="B11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B3">
      <formula1>"1,2,3,4,5,6"</formula1>
    </dataValidation>
    <dataValidation type="whole" allowBlank="1" showInputMessage="1" showErrorMessage="1" sqref="B6:B8">
      <formula1>0</formula1>
      <formula2>1</formula2>
    </dataValidation>
    <dataValidation type="whole" allowBlank="1" showInputMessage="1" showErrorMessage="1" sqref="B11">
      <formula1>0</formula1>
      <formula2>5</formula2>
    </dataValidation>
    <dataValidation type="list" allowBlank="1" showInputMessage="1" showErrorMessage="1" sqref="B4">
      <formula1>"1,2"</formula1>
    </dataValidation>
    <dataValidation type="list" allowBlank="1" showInputMessage="1" showErrorMessage="1" sqref="B5">
      <formula1>"0,1"</formula1>
    </dataValidation>
  </dataValidations>
  <hyperlinks>
    <hyperlink ref="B37:E37" r:id="rId1" display="http://www.parmentier.de/steuer/lohnsteuer2007.xls"/>
    <hyperlink ref="E20" r:id="rId2" display="http://www.lohn-info.de/kurzarbeitergeld.html"/>
    <hyperlink ref="E4" r:id="rId3" display="Verordnung über das pauschalierte Nettoentgelt (KUG) 2015"/>
    <hyperlink ref="C22:E22" r:id="rId4" display="http://www.parmentier.de/steuer/steuer01.htm"/>
    <hyperlink ref="C23:E23" r:id="rId5" display="parmentier.ffm@t-online.de"/>
    <hyperlink ref="C24:E24" r:id="rId6" display="http://www.parmentier.de/steuer/kug_rechner.htm"/>
    <hyperlink ref="C23" r:id="rId7" display="steuer@parmentier.de"/>
    <hyperlink ref="C24" r:id="rId8" display="http://www.parmentier.de/steuer/index.php?site=sonstigerechner_kurzarbeitergeld_java2017"/>
    <hyperlink ref="C22" r:id="rId9" display="http://www.parmentier.de/steuer/index.php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G3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46.8515625" style="0" customWidth="1"/>
    <col min="2" max="2" width="12.8515625" style="0" bestFit="1" customWidth="1"/>
    <col min="3" max="3" width="3.00390625" style="0" customWidth="1"/>
    <col min="4" max="4" width="2.7109375" style="0" customWidth="1"/>
    <col min="5" max="5" width="56.7109375" style="7" customWidth="1"/>
    <col min="6" max="6" width="2.7109375" style="9" customWidth="1"/>
  </cols>
  <sheetData>
    <row r="1" spans="1:6" ht="12.75">
      <c r="A1" s="1"/>
      <c r="B1" s="2"/>
      <c r="C1" s="3"/>
      <c r="D1" s="47"/>
      <c r="E1" s="48"/>
      <c r="F1" s="24"/>
    </row>
    <row r="2" spans="1:6" ht="12.75">
      <c r="A2" s="19" t="s">
        <v>4</v>
      </c>
      <c r="B2" s="20"/>
      <c r="C2" s="23"/>
      <c r="D2" s="26"/>
      <c r="E2" s="33" t="s">
        <v>37</v>
      </c>
      <c r="F2" s="24"/>
    </row>
    <row r="3" spans="1:6" ht="12.75">
      <c r="A3" s="1" t="s">
        <v>1</v>
      </c>
      <c r="B3" s="4">
        <v>1</v>
      </c>
      <c r="C3" s="5"/>
      <c r="D3" s="27"/>
      <c r="E3" s="28" t="s">
        <v>7</v>
      </c>
      <c r="F3" s="24"/>
    </row>
    <row r="4" spans="1:6" ht="12.75">
      <c r="A4" s="1" t="s">
        <v>2</v>
      </c>
      <c r="B4" s="4">
        <v>1</v>
      </c>
      <c r="C4" s="5"/>
      <c r="D4" s="27"/>
      <c r="E4" s="32"/>
      <c r="F4" s="24"/>
    </row>
    <row r="5" spans="1:6" ht="12.75">
      <c r="A5" s="1" t="s">
        <v>3</v>
      </c>
      <c r="B5" s="4">
        <v>0</v>
      </c>
      <c r="C5" s="3"/>
      <c r="D5" s="27"/>
      <c r="E5" s="32"/>
      <c r="F5" s="24"/>
    </row>
    <row r="6" spans="1:6" ht="12.75">
      <c r="A6" s="1"/>
      <c r="B6" s="4"/>
      <c r="C6" s="42"/>
      <c r="D6" s="25"/>
      <c r="E6" s="25" t="s">
        <v>10</v>
      </c>
      <c r="F6" s="24"/>
    </row>
    <row r="7" spans="1:6" ht="12.75">
      <c r="A7" s="1"/>
      <c r="B7" s="4"/>
      <c r="C7" s="42"/>
      <c r="D7" s="25"/>
      <c r="E7" s="30" t="s">
        <v>11</v>
      </c>
      <c r="F7" s="24"/>
    </row>
    <row r="8" spans="1:6" ht="12.75">
      <c r="A8" s="1"/>
      <c r="B8" s="4"/>
      <c r="C8" s="42"/>
      <c r="D8" s="25"/>
      <c r="E8" s="25" t="s">
        <v>12</v>
      </c>
      <c r="F8" s="24"/>
    </row>
    <row r="9" spans="1:6" ht="12.75">
      <c r="A9" s="8" t="s">
        <v>5</v>
      </c>
      <c r="B9" s="21">
        <v>2500</v>
      </c>
      <c r="C9" s="42"/>
      <c r="D9" s="25"/>
      <c r="E9" s="25" t="s">
        <v>13</v>
      </c>
      <c r="F9" s="24"/>
    </row>
    <row r="10" spans="1:6" ht="12.75">
      <c r="A10" s="17" t="s">
        <v>9</v>
      </c>
      <c r="B10" s="18">
        <f>NetEnt(B9)</f>
        <v>1016.75</v>
      </c>
      <c r="C10" s="43" t="s">
        <v>0</v>
      </c>
      <c r="D10" s="25"/>
      <c r="E10" s="25" t="s">
        <v>36</v>
      </c>
      <c r="F10" s="24"/>
    </row>
    <row r="11" spans="1:6" ht="12.75">
      <c r="A11" s="6"/>
      <c r="B11" s="4"/>
      <c r="C11" s="44"/>
      <c r="D11" s="25"/>
      <c r="E11" s="29" t="s">
        <v>14</v>
      </c>
      <c r="F11" s="24"/>
    </row>
    <row r="12" spans="1:6" ht="12.75">
      <c r="A12" s="8" t="s">
        <v>6</v>
      </c>
      <c r="B12" s="21">
        <v>1500</v>
      </c>
      <c r="C12" s="42"/>
      <c r="D12" s="25"/>
      <c r="E12" s="29" t="s">
        <v>15</v>
      </c>
      <c r="F12" s="24"/>
    </row>
    <row r="13" spans="1:6" ht="12.75">
      <c r="A13" s="17" t="s">
        <v>9</v>
      </c>
      <c r="B13" s="18">
        <f>NetEnt(B12)</f>
        <v>680</v>
      </c>
      <c r="C13" s="43" t="s">
        <v>0</v>
      </c>
      <c r="D13" s="25"/>
      <c r="E13" s="31"/>
      <c r="F13" s="24"/>
    </row>
    <row r="14" spans="1:6" ht="12.75">
      <c r="A14" s="14"/>
      <c r="B14" s="40"/>
      <c r="C14" s="43"/>
      <c r="D14" s="25"/>
      <c r="E14" s="29" t="s">
        <v>16</v>
      </c>
      <c r="F14" s="24"/>
    </row>
    <row r="15" spans="1:6" ht="12.75">
      <c r="A15" s="22" t="s">
        <v>17</v>
      </c>
      <c r="B15" s="41">
        <f>IF(B10-B13&gt;0,B10-B13,0)</f>
        <v>336.75</v>
      </c>
      <c r="C15" s="43" t="s">
        <v>0</v>
      </c>
      <c r="D15" s="25"/>
      <c r="E15" s="29" t="s">
        <v>20</v>
      </c>
      <c r="F15" s="24"/>
    </row>
    <row r="16" spans="1:6" ht="12.75">
      <c r="A16" s="15"/>
      <c r="B16" s="16"/>
      <c r="C16" s="45"/>
      <c r="D16" s="25"/>
      <c r="E16" s="29" t="s">
        <v>21</v>
      </c>
      <c r="F16" s="24"/>
    </row>
    <row r="17" spans="1:6" ht="12.75">
      <c r="A17" s="52"/>
      <c r="B17" s="50"/>
      <c r="C17" s="45"/>
      <c r="D17" s="25"/>
      <c r="E17" s="53" t="s">
        <v>22</v>
      </c>
      <c r="F17" s="54"/>
    </row>
    <row r="18" spans="1:6" ht="12.75">
      <c r="A18" s="59" t="s">
        <v>25</v>
      </c>
      <c r="B18" s="70"/>
      <c r="C18" s="61"/>
      <c r="D18" s="25"/>
      <c r="E18" s="55" t="s">
        <v>23</v>
      </c>
      <c r="F18" s="54"/>
    </row>
    <row r="19" spans="1:6" ht="12.75">
      <c r="A19" s="60" t="s">
        <v>24</v>
      </c>
      <c r="B19" s="70"/>
      <c r="C19" s="61"/>
      <c r="D19" s="35"/>
      <c r="E19" s="25" t="s">
        <v>18</v>
      </c>
      <c r="F19" s="24"/>
    </row>
    <row r="20" spans="1:6" ht="12.75">
      <c r="A20" s="69" t="s">
        <v>27</v>
      </c>
      <c r="B20" s="71"/>
      <c r="C20" s="72"/>
      <c r="D20" s="35"/>
      <c r="E20" s="32" t="s">
        <v>8</v>
      </c>
      <c r="F20" s="24"/>
    </row>
    <row r="21" spans="1:6" ht="12.75" thickBot="1">
      <c r="A21" s="49"/>
      <c r="B21" s="49"/>
      <c r="C21" s="46"/>
      <c r="D21" s="39"/>
      <c r="E21" s="51" t="s">
        <v>38</v>
      </c>
      <c r="F21" s="34"/>
    </row>
    <row r="22" spans="1:6" ht="12.75">
      <c r="A22" s="66" t="s">
        <v>19</v>
      </c>
      <c r="B22" s="66"/>
      <c r="C22" s="62" t="s">
        <v>35</v>
      </c>
      <c r="D22" s="63"/>
      <c r="E22" s="63"/>
      <c r="F22" s="38"/>
    </row>
    <row r="23" spans="1:6" ht="12.75">
      <c r="A23" s="67" t="s">
        <v>32</v>
      </c>
      <c r="B23" s="68"/>
      <c r="C23" s="64" t="s">
        <v>33</v>
      </c>
      <c r="D23" s="65"/>
      <c r="E23" s="65"/>
      <c r="F23" s="38"/>
    </row>
    <row r="24" spans="1:7" ht="12.75">
      <c r="A24" s="56" t="s">
        <v>26</v>
      </c>
      <c r="B24" s="57"/>
      <c r="C24" s="58" t="s">
        <v>34</v>
      </c>
      <c r="D24" s="58"/>
      <c r="E24" s="58"/>
      <c r="F24" s="38"/>
      <c r="G24" s="9"/>
    </row>
    <row r="25" spans="2:7" ht="12.75">
      <c r="B25" s="9"/>
      <c r="C25" s="37"/>
      <c r="D25" s="13"/>
      <c r="E25" s="11"/>
      <c r="G25" s="9"/>
    </row>
    <row r="26" spans="2:7" ht="12.75">
      <c r="B26" s="9"/>
      <c r="C26" s="10"/>
      <c r="D26" s="13"/>
      <c r="E26" s="10"/>
      <c r="G26" s="9"/>
    </row>
    <row r="27" spans="2:7" ht="12.75">
      <c r="B27" s="9"/>
      <c r="C27" s="12"/>
      <c r="D27" s="13"/>
      <c r="E27" s="12"/>
      <c r="G27" s="9"/>
    </row>
    <row r="28" spans="2:7" ht="12.75">
      <c r="B28" s="9"/>
      <c r="C28" s="10"/>
      <c r="D28" s="36"/>
      <c r="E28" s="10"/>
      <c r="G28" s="9"/>
    </row>
    <row r="29" spans="2:7" ht="12.75">
      <c r="B29" s="9"/>
      <c r="C29" s="12"/>
      <c r="D29" s="36"/>
      <c r="E29" s="9"/>
      <c r="G29" s="9"/>
    </row>
    <row r="30" spans="2:7" ht="12.75">
      <c r="B30" s="9"/>
      <c r="C30" s="9"/>
      <c r="D30" s="10"/>
      <c r="E30" s="9"/>
      <c r="G30" s="9"/>
    </row>
    <row r="31" spans="2:7" ht="12.75">
      <c r="B31" s="9"/>
      <c r="C31" s="9"/>
      <c r="D31" s="13"/>
      <c r="E31" s="9"/>
      <c r="G31" s="9"/>
    </row>
    <row r="32" spans="2:7" ht="12.75">
      <c r="B32" s="9"/>
      <c r="C32" s="9"/>
      <c r="D32" s="10"/>
      <c r="E32" s="9"/>
      <c r="G32" s="9"/>
    </row>
    <row r="33" spans="2:7" ht="12.75">
      <c r="B33" s="9"/>
      <c r="C33" s="9"/>
      <c r="D33" s="12"/>
      <c r="E33" s="9"/>
      <c r="G33" s="9"/>
    </row>
    <row r="34" ht="12.75">
      <c r="D34" s="10"/>
    </row>
  </sheetData>
  <sheetProtection/>
  <mergeCells count="9">
    <mergeCell ref="A24:B24"/>
    <mergeCell ref="C24:E24"/>
    <mergeCell ref="A18:C18"/>
    <mergeCell ref="A19:C19"/>
    <mergeCell ref="A22:B22"/>
    <mergeCell ref="C22:E22"/>
    <mergeCell ref="A20:C20"/>
    <mergeCell ref="A23:B23"/>
    <mergeCell ref="C23:E23"/>
  </mergeCells>
  <conditionalFormatting sqref="B11">
    <cfRule type="cellIs" priority="1" dxfId="0" operator="between" stopIfTrue="1">
      <formula>0</formula>
      <formula>5</formula>
    </cfRule>
  </conditionalFormatting>
  <dataValidations count="5">
    <dataValidation type="list" allowBlank="1" showInputMessage="1" showErrorMessage="1" sqref="B3">
      <formula1>"1,2,3,4,5,6"</formula1>
    </dataValidation>
    <dataValidation type="whole" allowBlank="1" showInputMessage="1" showErrorMessage="1" sqref="B6:B8">
      <formula1>0</formula1>
      <formula2>1</formula2>
    </dataValidation>
    <dataValidation type="whole" allowBlank="1" showInputMessage="1" showErrorMessage="1" sqref="B11">
      <formula1>0</formula1>
      <formula2>5</formula2>
    </dataValidation>
    <dataValidation type="list" allowBlank="1" showInputMessage="1" showErrorMessage="1" sqref="B4">
      <formula1>"1,2"</formula1>
    </dataValidation>
    <dataValidation type="list" allowBlank="1" showInputMessage="1" showErrorMessage="1" sqref="B5">
      <formula1>"0,1"</formula1>
    </dataValidation>
  </dataValidations>
  <hyperlinks>
    <hyperlink ref="B37:E37" r:id="rId1" display="http://www.parmentier.de/steuer/lohnsteuer2007.xls"/>
    <hyperlink ref="C22:E22" r:id="rId2" display="http://www.parmentier.de/steuer/steuer01.htm"/>
    <hyperlink ref="C23:E23" r:id="rId3" display="parmentier.ffm@t-online.de"/>
    <hyperlink ref="E20" r:id="rId4" display="http://www.lohn-info.de/kurzarbeitergeld.html"/>
    <hyperlink ref="C24:E24" r:id="rId5" display="http://www.parmentier.de/steuer/kug_rechner.htm"/>
    <hyperlink ref="C23" r:id="rId6" display="steuer@parmentier.de"/>
    <hyperlink ref="C24" r:id="rId7" display="http://www.parmentier.de/steuer/index.php?site=sonstigerechner_kurzarbeitergeld_java2017"/>
    <hyperlink ref="C22" r:id="rId8" display="http://www.parmentier.de/steuer/index.php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http://www.parmentier.de/steuer/kugmakro2010.xls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KUG Berechnung 2013 mit Makro</dc:title>
  <dc:subject/>
  <dc:creator>Parmentier</dc:creator>
  <cp:keywords/>
  <dc:description/>
  <cp:lastModifiedBy>johannes</cp:lastModifiedBy>
  <cp:lastPrinted>2006-02-07T15:12:52Z</cp:lastPrinted>
  <dcterms:created xsi:type="dcterms:W3CDTF">1999-02-09T12:11:13Z</dcterms:created>
  <dcterms:modified xsi:type="dcterms:W3CDTF">2020-04-15T19:33:00Z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