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0" tabRatio="645" activeTab="0"/>
  </bookViews>
  <sheets>
    <sheet name="KUG Tabelle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<sst xmlns="http://schemas.openxmlformats.org/spreadsheetml/2006/main" count="22" uniqueCount="17">
  <si>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Bruttoarbeitsentgelt</t>
  </si>
  <si>
    <t xml:space="preserve"> pauschalierte monatliche Nettoentgelte</t>
  </si>
  <si>
    <t>nach § 106 des 3. SGB für die Berechnung des Kurzarbeitergeldes</t>
  </si>
  <si>
    <t>Leistungs-satz</t>
  </si>
  <si>
    <t>I / IV</t>
  </si>
  <si>
    <t>II</t>
  </si>
  <si>
    <t>III</t>
  </si>
  <si>
    <t>V</t>
  </si>
  <si>
    <t>VI</t>
  </si>
  <si>
    <t>von</t>
  </si>
  <si>
    <t>bis</t>
  </si>
  <si>
    <t>monatlich</t>
  </si>
  <si>
    <t>€</t>
  </si>
  <si>
    <r>
      <t>Zelle C12 = Eingabe des gewünschten Tabellen</t>
    </r>
    <r>
      <rPr>
        <b/>
        <sz val="10"/>
        <rFont val="Arial"/>
        <family val="2"/>
      </rPr>
      <t>anfang</t>
    </r>
    <r>
      <rPr>
        <sz val="10"/>
        <rFont val="Arial"/>
        <family val="2"/>
      </rPr>
      <t>wertes</t>
    </r>
  </si>
  <si>
    <t xml:space="preserve">Lohnsteuerklasse                       </t>
  </si>
  <si>
    <t>für 2021</t>
  </si>
  <si>
    <t xml:space="preserve">Stand: 15.01.2021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</si>
</sst>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i/>
      <sz val="9"/>
      <color indexed="16"/>
      <name val="Arial"/>
      <family val="2"/>
    </font>
    <font>
      <i/>
      <sz val="9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center"/>
    </xf>
    <xf numFmtId="4" fontId="0" fillId="33" borderId="14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66" fontId="0" fillId="33" borderId="17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</xdr:row>
      <xdr:rowOff>38100</xdr:rowOff>
    </xdr:from>
    <xdr:to>
      <xdr:col>3</xdr:col>
      <xdr:colOff>390525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67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114300</xdr:rowOff>
    </xdr:from>
    <xdr:to>
      <xdr:col>3</xdr:col>
      <xdr:colOff>390525</xdr:colOff>
      <xdr:row>8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477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2:P48"/>
  <sheetViews>
    <sheetView tabSelected="1" zoomScale="110" zoomScaleNormal="110" zoomScalePageLayoutView="0" workbookViewId="0" topLeftCell="A1">
      <selection activeCell="M12" sqref="M12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1" customWidth="1"/>
    <col min="5" max="10" width="9.8515625" style="0" customWidth="1"/>
    <col min="11" max="11" width="5.140625" style="0" customWidth="1"/>
    <col min="14" max="14" width="7.7109375" style="0" customWidth="1"/>
    <col min="15" max="15" width="8.00390625" style="0" customWidth="1"/>
    <col min="16" max="16" width="14.7109375" style="0" customWidth="1"/>
  </cols>
  <sheetData>
    <row r="1" ht="5.25" customHeight="1"/>
    <row r="2" spans="3:12" ht="5.25" customHeight="1">
      <c r="C2" s="2"/>
      <c r="D2" s="2"/>
      <c r="L2" s="3"/>
    </row>
    <row r="3" spans="3:12" ht="12.75">
      <c r="C3" s="43" t="s">
        <v>0</v>
      </c>
      <c r="D3" s="43"/>
      <c r="E3" s="44" t="s">
        <v>1</v>
      </c>
      <c r="F3" s="44"/>
      <c r="G3" s="44"/>
      <c r="H3" s="44"/>
      <c r="I3" s="44"/>
      <c r="J3" s="44"/>
      <c r="L3" s="4"/>
    </row>
    <row r="4" spans="3:12" ht="10.5" customHeight="1">
      <c r="C4" s="5"/>
      <c r="D4" s="6"/>
      <c r="E4" s="44"/>
      <c r="F4" s="44"/>
      <c r="G4" s="44"/>
      <c r="H4" s="44"/>
      <c r="I4" s="44"/>
      <c r="J4" s="44"/>
      <c r="L4" s="3"/>
    </row>
    <row r="5" spans="3:12" ht="9" customHeight="1">
      <c r="C5" s="5"/>
      <c r="D5" s="41"/>
      <c r="E5" s="45" t="s">
        <v>2</v>
      </c>
      <c r="F5" s="46"/>
      <c r="G5" s="46"/>
      <c r="H5" s="46"/>
      <c r="I5" s="46"/>
      <c r="J5" s="47"/>
      <c r="L5" s="3"/>
    </row>
    <row r="6" spans="3:16" ht="15" customHeight="1">
      <c r="C6" s="5"/>
      <c r="D6" s="6"/>
      <c r="E6" s="7"/>
      <c r="F6" s="8"/>
      <c r="G6" s="48" t="s">
        <v>15</v>
      </c>
      <c r="H6" s="48"/>
      <c r="I6" s="52" t="s">
        <v>16</v>
      </c>
      <c r="J6" s="53"/>
      <c r="L6" s="42" t="s">
        <v>13</v>
      </c>
      <c r="M6" s="9"/>
      <c r="N6" s="9"/>
      <c r="O6" s="9"/>
      <c r="P6" s="9"/>
    </row>
    <row r="7" spans="3:12" ht="12.75">
      <c r="C7" s="5"/>
      <c r="D7" s="6"/>
      <c r="E7" s="49" t="s">
        <v>14</v>
      </c>
      <c r="F7" s="49"/>
      <c r="G7" s="49"/>
      <c r="H7" s="49"/>
      <c r="I7" s="49"/>
      <c r="J7" s="49"/>
      <c r="L7" s="3"/>
    </row>
    <row r="8" spans="3:12" ht="12.75" customHeight="1">
      <c r="C8" s="5"/>
      <c r="D8" s="6"/>
      <c r="E8" s="50" t="s">
        <v>3</v>
      </c>
      <c r="F8" s="51" t="s">
        <v>4</v>
      </c>
      <c r="G8" s="54" t="s">
        <v>5</v>
      </c>
      <c r="H8" s="54" t="s">
        <v>6</v>
      </c>
      <c r="I8" s="54" t="s">
        <v>7</v>
      </c>
      <c r="J8" s="54" t="s">
        <v>8</v>
      </c>
      <c r="L8" s="3"/>
    </row>
    <row r="9" spans="3:10" ht="12.75">
      <c r="C9" s="5"/>
      <c r="D9" s="6"/>
      <c r="E9" s="50"/>
      <c r="F9" s="51"/>
      <c r="G9" s="54"/>
      <c r="H9" s="54"/>
      <c r="I9" s="54"/>
      <c r="J9" s="54"/>
    </row>
    <row r="10" spans="3:10" ht="12.75">
      <c r="C10" s="5" t="s">
        <v>9</v>
      </c>
      <c r="D10" s="6" t="s">
        <v>10</v>
      </c>
      <c r="E10" s="55" t="s">
        <v>11</v>
      </c>
      <c r="F10" s="55"/>
      <c r="G10" s="55"/>
      <c r="H10" s="55"/>
      <c r="I10" s="55"/>
      <c r="J10" s="55"/>
    </row>
    <row r="11" spans="3:12" ht="12.75">
      <c r="C11" s="56" t="s">
        <v>12</v>
      </c>
      <c r="D11" s="56"/>
      <c r="E11" s="10"/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L11" s="3"/>
    </row>
    <row r="12" spans="3:12" ht="19.5" customHeight="1">
      <c r="C12" s="11">
        <v>2410</v>
      </c>
      <c r="D12" s="12">
        <f>C12+19.99</f>
        <v>2429.99</v>
      </c>
      <c r="E12" s="13">
        <v>1</v>
      </c>
      <c r="F12" s="14">
        <f>NETENT(C12,1,1)</f>
        <v>1678.59</v>
      </c>
      <c r="G12" s="14">
        <f>NETENT(C12,2,1)</f>
        <v>1721.67</v>
      </c>
      <c r="H12" s="14">
        <f>NETENT(C12,3,1)</f>
        <v>1893.84</v>
      </c>
      <c r="I12" s="14">
        <f>NETENT(C12,5,1)</f>
        <v>1408.34</v>
      </c>
      <c r="J12" s="15">
        <f>NETENT(C12,6,1)</f>
        <v>1376</v>
      </c>
      <c r="L12" s="3"/>
    </row>
    <row r="13" spans="3:12" ht="0.75" customHeight="1">
      <c r="C13" s="16"/>
      <c r="D13" s="17"/>
      <c r="I13" s="40"/>
      <c r="L13" s="3"/>
    </row>
    <row r="14" spans="3:10" ht="19.5" customHeight="1">
      <c r="C14" s="11">
        <f>C12+20</f>
        <v>2430</v>
      </c>
      <c r="D14" s="12">
        <f>C14+19.99</f>
        <v>2449.99</v>
      </c>
      <c r="E14" s="13">
        <v>1</v>
      </c>
      <c r="F14" s="14">
        <f>NETENT(C14,1,1)</f>
        <v>1690.09</v>
      </c>
      <c r="G14" s="14">
        <f>NETENT(C14,2,1)</f>
        <v>1733.17</v>
      </c>
      <c r="H14" s="14">
        <f>NETENT(C14,3,1)</f>
        <v>1906.67</v>
      </c>
      <c r="I14" s="18">
        <f>NETENT(C14,5,1)</f>
        <v>1418.17</v>
      </c>
      <c r="J14" s="15">
        <f>NETENT(C14,6,1)</f>
        <v>1385.67</v>
      </c>
    </row>
    <row r="15" spans="3:4" ht="1.5" customHeight="1">
      <c r="C15" s="19"/>
      <c r="D15" s="17"/>
    </row>
    <row r="16" spans="3:10" ht="19.5" customHeight="1">
      <c r="C16" s="11">
        <f>C14+20</f>
        <v>2450</v>
      </c>
      <c r="D16" s="12">
        <f>C16+19.99</f>
        <v>2469.99</v>
      </c>
      <c r="E16" s="35">
        <v>1</v>
      </c>
      <c r="F16" s="36">
        <f>NETENT(C16,1,1)</f>
        <v>1701.5</v>
      </c>
      <c r="G16" s="14">
        <f>NETENT(C16,2,1)</f>
        <v>1744.75</v>
      </c>
      <c r="H16" s="14">
        <f>NETENT(C16,3,1)</f>
        <v>1919.34</v>
      </c>
      <c r="I16" s="14">
        <f>NETENT(C16,5,1)</f>
        <v>1428</v>
      </c>
      <c r="J16" s="15">
        <f>NETENT(C16,6,1)</f>
        <v>1395.34</v>
      </c>
    </row>
    <row r="17" spans="3:4" ht="1.5" customHeight="1">
      <c r="C17" s="19"/>
      <c r="D17" s="17"/>
    </row>
    <row r="18" spans="3:10" ht="19.5" customHeight="1">
      <c r="C18" s="20">
        <f>C16+20</f>
        <v>2470</v>
      </c>
      <c r="D18" s="21">
        <f>C18+19.99</f>
        <v>2489.99</v>
      </c>
      <c r="E18" s="22">
        <v>1</v>
      </c>
      <c r="F18" s="18">
        <f>NETENT(C18,1,1)</f>
        <v>1712.92</v>
      </c>
      <c r="G18" s="14">
        <f>NETENT(C18,2,1)</f>
        <v>1756.25</v>
      </c>
      <c r="H18" s="14">
        <f>NETENT(C18,3,1)</f>
        <v>1932.17</v>
      </c>
      <c r="I18" s="14">
        <f>NETENT(C18,5,1)</f>
        <v>1437.84</v>
      </c>
      <c r="J18" s="15">
        <f>NETENT(C18,6,1)</f>
        <v>1405</v>
      </c>
    </row>
    <row r="19" spans="3:4" ht="3" customHeight="1">
      <c r="C19" s="19"/>
      <c r="D19" s="17"/>
    </row>
    <row r="20" spans="3:10" ht="19.5" customHeight="1">
      <c r="C20" s="11">
        <f>C18+20</f>
        <v>2490</v>
      </c>
      <c r="D20" s="12">
        <f>C20+19.99</f>
        <v>2509.99</v>
      </c>
      <c r="E20" s="13">
        <v>1</v>
      </c>
      <c r="F20" s="14">
        <f>NETENT(C20,1,1)</f>
        <v>1724.25</v>
      </c>
      <c r="G20" s="14">
        <f>NETENT(C20,2,1)</f>
        <v>1767.84</v>
      </c>
      <c r="H20" s="14">
        <f>NETENT(C20,3,1)</f>
        <v>1944.84</v>
      </c>
      <c r="I20" s="14">
        <f>NETENT(C20,5,1)</f>
        <v>1447.67</v>
      </c>
      <c r="J20" s="15">
        <f>NETENT(C20,6,1)</f>
        <v>1414.5</v>
      </c>
    </row>
    <row r="21" spans="3:4" ht="3" customHeight="1">
      <c r="C21" s="19"/>
      <c r="D21" s="17"/>
    </row>
    <row r="22" spans="3:10" ht="19.5" customHeight="1">
      <c r="C22" s="11">
        <f>C20+20</f>
        <v>2510</v>
      </c>
      <c r="D22" s="12">
        <f>C22+19.99</f>
        <v>2529.99</v>
      </c>
      <c r="E22" s="13">
        <v>1</v>
      </c>
      <c r="F22" s="14">
        <f>NETENT(C22,1,1)</f>
        <v>1735.67</v>
      </c>
      <c r="G22" s="14">
        <f>NETENT(C22,2,1)</f>
        <v>1779.34</v>
      </c>
      <c r="H22" s="14">
        <f>NETENT(C22,3,1)</f>
        <v>1957.5</v>
      </c>
      <c r="I22" s="14">
        <f>NETENT(C22,5,1)</f>
        <v>1457.34</v>
      </c>
      <c r="J22" s="15">
        <f>NETENT(C22,6,1)</f>
        <v>1424.17</v>
      </c>
    </row>
    <row r="23" spans="3:4" ht="3" customHeight="1">
      <c r="C23" s="19"/>
      <c r="D23" s="17"/>
    </row>
    <row r="24" spans="3:10" ht="19.5" customHeight="1">
      <c r="C24" s="11">
        <f>C22+20</f>
        <v>2530</v>
      </c>
      <c r="D24" s="12">
        <f>C24+19.99</f>
        <v>2549.99</v>
      </c>
      <c r="E24" s="13">
        <v>1</v>
      </c>
      <c r="F24" s="14">
        <f>NETENT(C24,1,1)</f>
        <v>1747</v>
      </c>
      <c r="G24" s="14">
        <f>NETENT(C24,2,1)</f>
        <v>1790.84</v>
      </c>
      <c r="H24" s="14">
        <f>NETENT(C24,3,1)</f>
        <v>1970</v>
      </c>
      <c r="I24" s="14">
        <f>NETENT(C24,5,1)</f>
        <v>1466.84</v>
      </c>
      <c r="J24" s="15">
        <f>NETENT(C24,6,1)</f>
        <v>1433.67</v>
      </c>
    </row>
    <row r="25" spans="3:4" ht="3" customHeight="1">
      <c r="C25" s="19"/>
      <c r="D25" s="17"/>
    </row>
    <row r="26" spans="3:10" ht="19.5" customHeight="1">
      <c r="C26" s="11">
        <f>C24+20</f>
        <v>2550</v>
      </c>
      <c r="D26" s="12">
        <f>C26+19.99</f>
        <v>2569.99</v>
      </c>
      <c r="E26" s="35">
        <v>1</v>
      </c>
      <c r="F26" s="36">
        <f>NETENT(C26,1,1)</f>
        <v>1758.42</v>
      </c>
      <c r="G26" s="14">
        <f>NETENT(C26,2,1)</f>
        <v>1802.34</v>
      </c>
      <c r="H26" s="14">
        <f>NETENT(C26,3,1)</f>
        <v>1982.67</v>
      </c>
      <c r="I26" s="14">
        <f>NETENT(C26,5,1)</f>
        <v>1476.5</v>
      </c>
      <c r="J26" s="15">
        <f>NETENT(C26,6,1)</f>
        <v>1443.34</v>
      </c>
    </row>
    <row r="27" spans="3:4" ht="2.25" customHeight="1">
      <c r="C27" s="19"/>
      <c r="D27" s="17"/>
    </row>
    <row r="28" spans="3:10" ht="19.5" customHeight="1">
      <c r="C28" s="20">
        <f>C26+20</f>
        <v>2570</v>
      </c>
      <c r="D28" s="21">
        <f>C28+19.99</f>
        <v>2589.99</v>
      </c>
      <c r="E28" s="34">
        <v>1</v>
      </c>
      <c r="F28" s="37">
        <f>NETENT(C28,1,1)</f>
        <v>1769.75</v>
      </c>
      <c r="G28" s="14">
        <f>NETENT(C28,2,1)</f>
        <v>1813.75</v>
      </c>
      <c r="H28" s="14">
        <f>NETENT(C28,3,1)</f>
        <v>1995.17</v>
      </c>
      <c r="I28" s="14">
        <f>NETENT(C28,5,1)</f>
        <v>1486.17</v>
      </c>
      <c r="J28" s="15">
        <f>NETENT(C28,6,1)</f>
        <v>1452.67</v>
      </c>
    </row>
    <row r="29" spans="3:4" ht="1.5" customHeight="1">
      <c r="C29" s="19"/>
      <c r="D29" s="17"/>
    </row>
    <row r="30" spans="3:10" ht="19.5" customHeight="1">
      <c r="C30" s="20">
        <f>C28+20</f>
        <v>2590</v>
      </c>
      <c r="D30" s="21">
        <f>C30+19.99</f>
        <v>2609.99</v>
      </c>
      <c r="E30" s="22">
        <v>1</v>
      </c>
      <c r="F30" s="18">
        <f>NETENT(C30,1,1)</f>
        <v>1781</v>
      </c>
      <c r="G30" s="14">
        <f>NETENT(C30,2,1)</f>
        <v>1825.25</v>
      </c>
      <c r="H30" s="14">
        <f>NETENT(C30,3,1)</f>
        <v>2007.67</v>
      </c>
      <c r="I30" s="14">
        <f>NETENT(C30,5,1)</f>
        <v>1495.84</v>
      </c>
      <c r="J30" s="15">
        <f>NETENT(C30,6,1)</f>
        <v>1462.17</v>
      </c>
    </row>
    <row r="31" spans="3:4" ht="3" customHeight="1">
      <c r="C31" s="19"/>
      <c r="D31" s="17"/>
    </row>
    <row r="32" spans="3:10" ht="19.5" customHeight="1">
      <c r="C32" s="11">
        <f>C30+20</f>
        <v>2610</v>
      </c>
      <c r="D32" s="12">
        <f>C32+19.99</f>
        <v>2629.99</v>
      </c>
      <c r="E32" s="13">
        <v>1</v>
      </c>
      <c r="F32" s="14">
        <f>NETENT(C32,1,1)</f>
        <v>1792.34</v>
      </c>
      <c r="G32" s="14">
        <f>NETENT(C32,2,1)</f>
        <v>1836.67</v>
      </c>
      <c r="H32" s="14">
        <f>NETENT(C32,3,1)</f>
        <v>2020</v>
      </c>
      <c r="I32" s="14">
        <f>NETENT(C32,5,1)</f>
        <v>1505.5</v>
      </c>
      <c r="J32" s="15">
        <f>NETENT(C32,6,1)</f>
        <v>1471.67</v>
      </c>
    </row>
    <row r="33" spans="3:4" ht="2.25" customHeight="1">
      <c r="C33" s="16"/>
      <c r="D33" s="17"/>
    </row>
    <row r="34" spans="3:10" ht="19.5" customHeight="1">
      <c r="C34" s="11">
        <f>C32+20</f>
        <v>2630</v>
      </c>
      <c r="D34" s="12">
        <f>C34+19.99</f>
        <v>2649.99</v>
      </c>
      <c r="E34" s="13">
        <v>1</v>
      </c>
      <c r="F34" s="14">
        <f>NETENT(C34,1,1)</f>
        <v>1803.67</v>
      </c>
      <c r="G34" s="14">
        <f>NETENT(C34,2,1)</f>
        <v>1848.09</v>
      </c>
      <c r="H34" s="14">
        <f>NETENT(C34,3,1)</f>
        <v>2032.5</v>
      </c>
      <c r="I34" s="14">
        <f>NETENT(C34,5,1)</f>
        <v>1515</v>
      </c>
      <c r="J34" s="15">
        <f>NETENT(C34,6,1)</f>
        <v>1481</v>
      </c>
    </row>
    <row r="35" spans="3:4" ht="2.25" customHeight="1">
      <c r="C35" s="23"/>
      <c r="D35" s="21"/>
    </row>
    <row r="36" spans="3:12" ht="19.5" customHeight="1">
      <c r="C36" s="11">
        <f>C34+20</f>
        <v>2650</v>
      </c>
      <c r="D36" s="12">
        <f>C36+19.99</f>
        <v>2669.99</v>
      </c>
      <c r="E36" s="13">
        <v>1</v>
      </c>
      <c r="F36" s="14">
        <f>NETENT(C36,1,1)</f>
        <v>1814.92</v>
      </c>
      <c r="G36" s="14">
        <f>NETENT(C36,2,1)</f>
        <v>1859.5</v>
      </c>
      <c r="H36" s="14">
        <f>NETENT(C36,3,1)</f>
        <v>2044.84</v>
      </c>
      <c r="I36" s="14">
        <f>NETENT(C36,5,1)</f>
        <v>1524.5</v>
      </c>
      <c r="J36" s="15">
        <f>NETENT(C36,6,1)</f>
        <v>1490.34</v>
      </c>
      <c r="L36" s="24"/>
    </row>
    <row r="37" spans="3:12" ht="3" customHeight="1">
      <c r="C37" s="23"/>
      <c r="D37" s="21"/>
      <c r="L37" s="25"/>
    </row>
    <row r="38" spans="3:12" ht="19.5" customHeight="1">
      <c r="C38" s="11">
        <f>C36+20</f>
        <v>2670</v>
      </c>
      <c r="D38" s="12">
        <f>C38+19.99</f>
        <v>2689.99</v>
      </c>
      <c r="E38" s="13">
        <v>1</v>
      </c>
      <c r="F38" s="14">
        <f>NETENT(C38,1,1)</f>
        <v>1826.25</v>
      </c>
      <c r="G38" s="14">
        <f>NETENT(C38,2,1)</f>
        <v>1870.92</v>
      </c>
      <c r="H38" s="14">
        <f>NETENT(C38,3,1)</f>
        <v>2057.17</v>
      </c>
      <c r="I38" s="14">
        <f>NETENT(C38,5,1)</f>
        <v>1534</v>
      </c>
      <c r="J38" s="15">
        <f>NETENT(C38,6,1)</f>
        <v>1499.67</v>
      </c>
      <c r="L38" s="24"/>
    </row>
    <row r="39" spans="3:4" ht="2.25" customHeight="1">
      <c r="C39" s="16"/>
      <c r="D39" s="21"/>
    </row>
    <row r="40" spans="3:10" ht="19.5" customHeight="1">
      <c r="C40" s="11">
        <f>C38+20</f>
        <v>2690</v>
      </c>
      <c r="D40" s="12">
        <f>C40+19.99</f>
        <v>2709.99</v>
      </c>
      <c r="E40" s="38">
        <v>1</v>
      </c>
      <c r="F40" s="39">
        <f>NETENT(C40,1,1)</f>
        <v>1837.5</v>
      </c>
      <c r="G40" s="39">
        <f>NETENT(C40,2,1)</f>
        <v>1882.34</v>
      </c>
      <c r="H40" s="39">
        <f>NETENT(C40,3,1)</f>
        <v>2069.34</v>
      </c>
      <c r="I40" s="39">
        <f>NETENT(C40,5,1)</f>
        <v>1543.5</v>
      </c>
      <c r="J40" s="36">
        <f>NETENT(C40,6,1)</f>
        <v>1509.17</v>
      </c>
    </row>
    <row r="41" spans="3:4" ht="2.25" customHeight="1">
      <c r="C41" s="16"/>
      <c r="D41" s="17"/>
    </row>
    <row r="42" spans="3:10" ht="6.75" customHeight="1">
      <c r="C42" s="26"/>
      <c r="D42" s="25"/>
      <c r="E42" s="27"/>
      <c r="F42" s="28"/>
      <c r="G42" s="28"/>
      <c r="H42" s="28"/>
      <c r="I42" s="28"/>
      <c r="J42" s="28"/>
    </row>
    <row r="43" spans="3:10" ht="12" customHeight="1">
      <c r="C43" s="29"/>
      <c r="D43" s="30"/>
      <c r="E43" s="30"/>
      <c r="F43" s="30"/>
      <c r="G43" s="30"/>
      <c r="H43" s="30"/>
      <c r="I43" s="30"/>
      <c r="J43" s="30"/>
    </row>
    <row r="44" spans="3:4" ht="12.75">
      <c r="C44" s="31"/>
      <c r="D44" s="32"/>
    </row>
    <row r="45" spans="3:4" ht="12.75">
      <c r="C45" s="33"/>
      <c r="D45" s="32"/>
    </row>
    <row r="46" ht="12.75">
      <c r="D46" s="32"/>
    </row>
    <row r="47" ht="12.75">
      <c r="D47" s="32"/>
    </row>
    <row r="48" ht="12.75">
      <c r="D48" s="32"/>
    </row>
  </sheetData>
  <sheetProtection selectLockedCells="1" selectUnlockedCells="1"/>
  <mergeCells count="14">
    <mergeCell ref="I8:I9"/>
    <mergeCell ref="J8:J9"/>
    <mergeCell ref="E10:J10"/>
    <mergeCell ref="C11:D11"/>
    <mergeCell ref="C3:D3"/>
    <mergeCell ref="E3:J4"/>
    <mergeCell ref="E5:J5"/>
    <mergeCell ref="G6:H6"/>
    <mergeCell ref="E7:J7"/>
    <mergeCell ref="E8:E9"/>
    <mergeCell ref="F8:F9"/>
    <mergeCell ref="I6:J6"/>
    <mergeCell ref="G8:G9"/>
    <mergeCell ref="H8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johannesparmentier</dc:creator>
  <cp:keywords/>
  <dc:description/>
  <cp:lastModifiedBy>johannes</cp:lastModifiedBy>
  <dcterms:created xsi:type="dcterms:W3CDTF">2013-12-23T17:55:30Z</dcterms:created>
  <dcterms:modified xsi:type="dcterms:W3CDTF">2021-01-15T20:11:12Z</dcterms:modified>
  <cp:category/>
  <cp:version/>
  <cp:contentType/>
  <cp:contentStatus/>
</cp:coreProperties>
</file>